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1FA125BA-EB32-4D21-B240-F503079AE5DB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ENTO-BFRN" sheetId="3" r:id="rId1"/>
  </sheets>
  <definedNames>
    <definedName name="_xlnm.Print_Area" localSheetId="0">'ENTO-BFRN'!$A$1:$AI$43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9" i="3" l="1"/>
  <c r="Q18" i="3"/>
  <c r="AF28" i="3" l="1"/>
  <c r="AE28" i="3"/>
  <c r="AD28" i="3"/>
  <c r="O43" i="3" l="1"/>
  <c r="N43" i="3"/>
  <c r="M43" i="3"/>
  <c r="G24" i="3" l="1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V8" i="3" l="1"/>
  <c r="U8" i="3"/>
  <c r="T8" i="3"/>
  <c r="V11" i="3"/>
  <c r="U11" i="3"/>
  <c r="T11" i="3"/>
  <c r="V12" i="3"/>
  <c r="U12" i="3"/>
  <c r="T12" i="3"/>
  <c r="AF26" i="3" l="1"/>
  <c r="AE26" i="3"/>
  <c r="AD26" i="3"/>
  <c r="AF32" i="3" l="1"/>
  <c r="AE32" i="3"/>
  <c r="AD32" i="3"/>
  <c r="AF31" i="3"/>
  <c r="AE31" i="3"/>
  <c r="AD31" i="3"/>
  <c r="AF30" i="3"/>
  <c r="AE30" i="3"/>
  <c r="AD30" i="3"/>
  <c r="AF18" i="3"/>
  <c r="AE18" i="3"/>
  <c r="AD18" i="3"/>
  <c r="AF17" i="3"/>
  <c r="AE17" i="3"/>
  <c r="AD17" i="3"/>
  <c r="AD21" i="3"/>
  <c r="AE21" i="3"/>
  <c r="AF21" i="3"/>
  <c r="AF25" i="3" l="1"/>
  <c r="AE25" i="3"/>
  <c r="AD25" i="3"/>
  <c r="AD24" i="3" l="1"/>
  <c r="AF42" i="3" l="1"/>
  <c r="AE42" i="3"/>
  <c r="AD42" i="3"/>
  <c r="V13" i="3"/>
  <c r="U13" i="3"/>
  <c r="T13" i="3"/>
  <c r="V10" i="3"/>
  <c r="U10" i="3"/>
  <c r="T10" i="3"/>
  <c r="V9" i="3"/>
  <c r="U9" i="3"/>
  <c r="T9" i="3"/>
  <c r="M28" i="3"/>
  <c r="M29" i="3"/>
  <c r="M30" i="3"/>
  <c r="N28" i="3"/>
  <c r="O28" i="3"/>
  <c r="AF13" i="3" l="1"/>
  <c r="AE13" i="3"/>
  <c r="AD13" i="3"/>
  <c r="AF12" i="3"/>
  <c r="AE12" i="3"/>
  <c r="AD12" i="3"/>
  <c r="AD14" i="3"/>
  <c r="AE14" i="3"/>
  <c r="AF14" i="3"/>
  <c r="AF40" i="3" l="1"/>
  <c r="AE40" i="3"/>
  <c r="AD40" i="3"/>
  <c r="AF27" i="3" l="1"/>
  <c r="AE27" i="3"/>
  <c r="AD27" i="3"/>
  <c r="AF24" i="3"/>
  <c r="AE24" i="3"/>
  <c r="AF37" i="3" l="1"/>
  <c r="AE37" i="3"/>
  <c r="AD37" i="3"/>
  <c r="AF41" i="3"/>
  <c r="AE41" i="3"/>
  <c r="AD41" i="3"/>
  <c r="G43" i="3" l="1"/>
  <c r="F43" i="3"/>
  <c r="E43" i="3"/>
  <c r="O42" i="3"/>
  <c r="N42" i="3"/>
  <c r="M42" i="3"/>
  <c r="G42" i="3"/>
  <c r="F42" i="3"/>
  <c r="E42" i="3"/>
  <c r="O41" i="3"/>
  <c r="N41" i="3"/>
  <c r="M41" i="3"/>
  <c r="G41" i="3"/>
  <c r="F41" i="3"/>
  <c r="E41" i="3"/>
  <c r="O40" i="3"/>
  <c r="N40" i="3"/>
  <c r="M40" i="3"/>
  <c r="G40" i="3"/>
  <c r="F40" i="3"/>
  <c r="E40" i="3"/>
  <c r="O39" i="3"/>
  <c r="N39" i="3"/>
  <c r="M39" i="3"/>
  <c r="G39" i="3"/>
  <c r="F39" i="3"/>
  <c r="E39" i="3"/>
  <c r="O38" i="3"/>
  <c r="N38" i="3"/>
  <c r="M38" i="3"/>
  <c r="G38" i="3"/>
  <c r="F38" i="3"/>
  <c r="E38" i="3"/>
  <c r="O37" i="3"/>
  <c r="N37" i="3"/>
  <c r="M37" i="3"/>
  <c r="G37" i="3"/>
  <c r="F37" i="3"/>
  <c r="E37" i="3"/>
  <c r="O36" i="3"/>
  <c r="N36" i="3"/>
  <c r="M36" i="3"/>
  <c r="G36" i="3"/>
  <c r="F36" i="3"/>
  <c r="E36" i="3"/>
  <c r="O35" i="3"/>
  <c r="N35" i="3"/>
  <c r="M35" i="3"/>
  <c r="G35" i="3"/>
  <c r="F35" i="3"/>
  <c r="E35" i="3"/>
  <c r="O34" i="3"/>
  <c r="N34" i="3"/>
  <c r="M34" i="3"/>
  <c r="G34" i="3"/>
  <c r="F34" i="3"/>
  <c r="E34" i="3"/>
  <c r="O33" i="3"/>
  <c r="N33" i="3"/>
  <c r="M33" i="3"/>
  <c r="G33" i="3"/>
  <c r="F33" i="3"/>
  <c r="E33" i="3"/>
  <c r="O32" i="3"/>
  <c r="N32" i="3"/>
  <c r="M32" i="3"/>
  <c r="G32" i="3"/>
  <c r="F32" i="3"/>
  <c r="E32" i="3"/>
  <c r="O31" i="3"/>
  <c r="N31" i="3"/>
  <c r="M31" i="3"/>
  <c r="G31" i="3"/>
  <c r="F31" i="3"/>
  <c r="E31" i="3"/>
  <c r="O30" i="3"/>
  <c r="N30" i="3"/>
  <c r="G30" i="3"/>
  <c r="F30" i="3"/>
  <c r="E30" i="3"/>
  <c r="O29" i="3"/>
  <c r="N29" i="3"/>
  <c r="G29" i="3"/>
  <c r="F29" i="3"/>
  <c r="E29" i="3"/>
  <c r="AF36" i="3"/>
  <c r="AE36" i="3"/>
  <c r="AD36" i="3"/>
  <c r="G28" i="3"/>
  <c r="F28" i="3"/>
  <c r="E28" i="3"/>
  <c r="AF35" i="3"/>
  <c r="AE35" i="3"/>
  <c r="AD35" i="3"/>
  <c r="AF9" i="3"/>
  <c r="AE9" i="3"/>
  <c r="AD9" i="3"/>
  <c r="AF8" i="3"/>
  <c r="AE8" i="3"/>
  <c r="Q21" i="3" s="1"/>
  <c r="AD8" i="3"/>
  <c r="Q22" i="3" s="1"/>
  <c r="V7" i="3"/>
  <c r="U7" i="3"/>
  <c r="T7" i="3"/>
  <c r="G7" i="3"/>
  <c r="F7" i="3"/>
  <c r="E7" i="3"/>
  <c r="Q20" i="3" l="1"/>
  <c r="Q2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Windows User</author>
    <author>Hood, Patty</author>
    <author>Mangold, Rose</author>
    <author>Salas, Anna M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AC8" authorId="1" shapeId="0" xr:uid="{00000000-0006-0000-0000-000003000000}">
      <text>
        <r>
          <rPr>
            <sz val="9"/>
            <color indexed="81"/>
            <rFont val="Tahoma"/>
            <family val="2"/>
          </rPr>
          <t>or 4854 or 4464</t>
        </r>
      </text>
    </comment>
    <comment ref="C9" authorId="0" shapeId="0" xr:uid="{00000000-0006-0000-0000-000004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S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ANSI</t>
        </r>
        <r>
          <rPr>
            <sz val="9"/>
            <color indexed="81"/>
            <rFont val="Tahoma"/>
            <family val="2"/>
          </rPr>
          <t xml:space="preserve"> 1124; </t>
        </r>
        <r>
          <rPr>
            <b/>
            <sz val="9"/>
            <color indexed="81"/>
            <rFont val="Tahoma"/>
            <family val="2"/>
          </rPr>
          <t>BIOC</t>
        </r>
        <r>
          <rPr>
            <sz val="9"/>
            <color indexed="81"/>
            <rFont val="Tahoma"/>
            <family val="2"/>
          </rPr>
          <t xml:space="preserve"> 2344; </t>
        </r>
        <r>
          <rPr>
            <b/>
            <sz val="9"/>
            <color indexed="81"/>
            <rFont val="Tahoma"/>
            <family val="2"/>
          </rPr>
          <t>ENVR</t>
        </r>
        <r>
          <rPr>
            <sz val="9"/>
            <color indexed="81"/>
            <rFont val="Tahoma"/>
            <family val="2"/>
          </rPr>
          <t xml:space="preserve"> 1113; </t>
        </r>
        <r>
          <rPr>
            <b/>
            <sz val="9"/>
            <color indexed="81"/>
            <rFont val="Tahoma"/>
            <family val="2"/>
          </rPr>
          <t>FDSC</t>
        </r>
        <r>
          <rPr>
            <sz val="9"/>
            <color indexed="81"/>
            <rFont val="Tahoma"/>
            <family val="2"/>
          </rPr>
          <t xml:space="preserve"> 1133; </t>
        </r>
        <r>
          <rPr>
            <b/>
            <sz val="9"/>
            <color indexed="81"/>
            <rFont val="Tahoma"/>
            <family val="2"/>
          </rPr>
          <t>HORT</t>
        </r>
        <r>
          <rPr>
            <sz val="9"/>
            <color indexed="81"/>
            <rFont val="Tahoma"/>
            <family val="2"/>
          </rPr>
          <t xml:space="preserve"> 1013; </t>
        </r>
        <r>
          <rPr>
            <b/>
            <sz val="9"/>
            <color indexed="81"/>
            <rFont val="Tahoma"/>
            <family val="2"/>
          </rPr>
          <t xml:space="preserve">LA </t>
        </r>
        <r>
          <rPr>
            <sz val="9"/>
            <color indexed="81"/>
            <rFont val="Tahoma"/>
            <family val="2"/>
          </rPr>
          <t xml:space="preserve">1013; </t>
        </r>
        <r>
          <rPr>
            <b/>
            <sz val="9"/>
            <color indexed="81"/>
            <rFont val="Tahoma"/>
            <family val="2"/>
          </rPr>
          <t>NREM</t>
        </r>
        <r>
          <rPr>
            <sz val="9"/>
            <color indexed="81"/>
            <rFont val="Tahoma"/>
            <family val="2"/>
          </rPr>
          <t xml:space="preserve"> 1014, 1113, 2013; </t>
        </r>
        <r>
          <rPr>
            <b/>
            <sz val="9"/>
            <color indexed="81"/>
            <rFont val="Tahoma"/>
            <family val="2"/>
          </rPr>
          <t>PLNT</t>
        </r>
        <r>
          <rPr>
            <sz val="9"/>
            <color indexed="81"/>
            <rFont val="Tahoma"/>
            <family val="2"/>
          </rPr>
          <t xml:space="preserve"> 1213; </t>
        </r>
        <r>
          <rPr>
            <b/>
            <sz val="9"/>
            <color indexed="81"/>
            <rFont val="Tahoma"/>
            <family val="2"/>
          </rPr>
          <t>SOIL</t>
        </r>
        <r>
          <rPr>
            <sz val="9"/>
            <color indexed="81"/>
            <rFont val="Tahoma"/>
            <family val="2"/>
          </rPr>
          <t xml:space="preserve"> 2124</t>
        </r>
      </text>
    </comment>
    <comment ref="AC9" authorId="1" shapeId="0" xr:uid="{00000000-0006-0000-0000-000006000000}">
      <text>
        <r>
          <rPr>
            <sz val="9"/>
            <color indexed="81"/>
            <rFont val="Tahoma"/>
            <family val="2"/>
          </rPr>
          <t>or 4854</t>
        </r>
      </text>
    </comment>
    <comment ref="C11" authorId="0" shapeId="0" xr:uid="{00000000-0006-0000-0000-000007000000}">
      <text>
        <r>
          <rPr>
            <sz val="9"/>
            <color indexed="81"/>
            <rFont val="Tahoma"/>
            <family val="2"/>
          </rPr>
          <t>or 1613 or 2103</t>
        </r>
      </text>
    </comment>
    <comment ref="S12" authorId="2" shapeId="0" xr:uid="{00000000-0006-0000-0000-000008000000}">
      <text>
        <r>
          <rPr>
            <sz val="9"/>
            <color indexed="81"/>
            <rFont val="Tahoma"/>
            <family val="2"/>
          </rPr>
          <t xml:space="preserve">or BCOM 3113 or 3443
or ENGL 3323
</t>
        </r>
      </text>
    </comment>
    <comment ref="S13" authorId="2" shapeId="0" xr:uid="{00000000-0006-0000-0000-000009000000}">
      <text>
        <r>
          <rPr>
            <sz val="9"/>
            <color indexed="81"/>
            <rFont val="Tahoma"/>
            <family val="2"/>
          </rPr>
          <t>or SPCH 2713 or 3733</t>
        </r>
      </text>
    </comment>
    <comment ref="C17" authorId="1" shapeId="0" xr:uid="{00000000-0006-0000-0000-00000A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C17" authorId="3" shapeId="0" xr:uid="{00000000-0006-0000-0000-00000B000000}">
      <text>
        <r>
          <rPr>
            <sz val="9"/>
            <color indexed="81"/>
            <rFont val="Tahoma"/>
            <family val="2"/>
          </rPr>
          <t>3 hours in
2001, 3001, 4800</t>
        </r>
      </text>
    </comment>
    <comment ref="C18" authorId="1" shapeId="0" xr:uid="{00000000-0006-0000-0000-00000C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9" authorId="1" shapeId="0" xr:uid="{00000000-0006-0000-0000-00000D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C21" authorId="4" shapeId="0" xr:uid="{00000000-0006-0000-0000-00000E000000}">
      <text>
        <r>
          <rPr>
            <sz val="9"/>
            <color indexed="81"/>
            <rFont val="Tahoma"/>
            <family val="2"/>
          </rPr>
          <t>or BIOL 3023
or PLNT 3554</t>
        </r>
      </text>
    </comment>
    <comment ref="AC26" authorId="1" shapeId="0" xr:uid="{00000000-0006-0000-0000-00000F000000}">
      <text>
        <r>
          <rPr>
            <sz val="9"/>
            <color indexed="81"/>
            <rFont val="Tahoma"/>
            <family val="2"/>
          </rPr>
          <t>CHEM 3013 &amp; 3012
or
CHEM 3053, 3153 &amp; 3112</t>
        </r>
      </text>
    </comment>
    <comment ref="AC27" authorId="1" shapeId="0" xr:uid="{00000000-0006-0000-0000-000010000000}">
      <text>
        <r>
          <rPr>
            <sz val="9"/>
            <color indexed="81"/>
            <rFont val="Tahoma"/>
            <family val="2"/>
          </rPr>
          <t>CHEM 3013 &amp; 3012
or
CHEM 3053, 3153 &amp; 3112</t>
        </r>
      </text>
    </comment>
    <comment ref="AC28" authorId="1" shapeId="0" xr:uid="{00000000-0006-0000-0000-000011000000}">
      <text>
        <r>
          <rPr>
            <sz val="9"/>
            <color indexed="81"/>
            <rFont val="Tahoma"/>
            <family val="2"/>
          </rPr>
          <t>CHEM 3013 &amp; 3012
or
CHEM 3053, 3153 &amp; 3112</t>
        </r>
      </text>
    </comment>
    <comment ref="AC35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MICR</t>
        </r>
        <r>
          <rPr>
            <sz val="9"/>
            <color indexed="81"/>
            <rFont val="Tahoma"/>
            <family val="2"/>
          </rPr>
          <t xml:space="preserve"> 2123 &amp; 2132, 3033, 4123, 4203, 4233, 4253, 4263, 4323; </t>
        </r>
        <r>
          <rPr>
            <b/>
            <sz val="9"/>
            <color indexed="81"/>
            <rFont val="Tahoma"/>
            <family val="2"/>
          </rPr>
          <t>BIOL</t>
        </r>
        <r>
          <rPr>
            <sz val="9"/>
            <color indexed="81"/>
            <rFont val="Tahoma"/>
            <family val="2"/>
          </rPr>
          <t xml:space="preserve"> 3204, 4215, 4283, 4293, 4303</t>
        </r>
      </text>
    </comment>
    <comment ref="AC36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MICR</t>
        </r>
        <r>
          <rPr>
            <sz val="9"/>
            <color indexed="81"/>
            <rFont val="Tahoma"/>
            <family val="2"/>
          </rPr>
          <t xml:space="preserve"> 2123 &amp; 2132, 3033, 4123, 4203, 4233, 4253, 4263, 4323; </t>
        </r>
        <r>
          <rPr>
            <b/>
            <sz val="9"/>
            <color indexed="81"/>
            <rFont val="Tahoma"/>
            <family val="2"/>
          </rPr>
          <t xml:space="preserve">BIOL </t>
        </r>
        <r>
          <rPr>
            <sz val="9"/>
            <color indexed="81"/>
            <rFont val="Tahoma"/>
            <family val="2"/>
          </rPr>
          <t>3204, 4215, 4283, 4293, 4303</t>
        </r>
      </text>
    </comment>
    <comment ref="AC37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MICR</t>
        </r>
        <r>
          <rPr>
            <sz val="9"/>
            <color indexed="81"/>
            <rFont val="Tahoma"/>
            <family val="2"/>
          </rPr>
          <t xml:space="preserve"> 2123 &amp; 2132, 3033, 4123, 4203, 4233, 4253, 4263, 4323; </t>
        </r>
        <r>
          <rPr>
            <b/>
            <sz val="9"/>
            <color indexed="81"/>
            <rFont val="Tahoma"/>
            <family val="2"/>
          </rPr>
          <t>BIOL</t>
        </r>
        <r>
          <rPr>
            <sz val="9"/>
            <color indexed="81"/>
            <rFont val="Tahoma"/>
            <family val="2"/>
          </rPr>
          <t xml:space="preserve"> 3204, 4215, 4283, 4293, 4303</t>
        </r>
      </text>
    </comment>
    <comment ref="AC40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>MATH</t>
        </r>
        <r>
          <rPr>
            <sz val="9"/>
            <color indexed="81"/>
            <rFont val="Tahoma"/>
            <family val="2"/>
          </rPr>
          <t xml:space="preserve"> 2144, 2153; </t>
        </r>
        <r>
          <rPr>
            <b/>
            <sz val="9"/>
            <color indexed="81"/>
            <rFont val="Tahoma"/>
            <family val="2"/>
          </rPr>
          <t>PBIO</t>
        </r>
        <r>
          <rPr>
            <sz val="9"/>
            <color indexed="81"/>
            <rFont val="Tahoma"/>
            <family val="2"/>
          </rPr>
          <t xml:space="preserve"> 1404; </t>
        </r>
        <r>
          <rPr>
            <b/>
            <sz val="9"/>
            <color indexed="81"/>
            <rFont val="Tahoma"/>
            <family val="2"/>
          </rPr>
          <t>CHEM</t>
        </r>
        <r>
          <rPr>
            <sz val="9"/>
            <color indexed="81"/>
            <rFont val="Tahoma"/>
            <family val="2"/>
          </rPr>
          <t xml:space="preserve"> 3153; </t>
        </r>
        <r>
          <rPr>
            <b/>
            <sz val="9"/>
            <color indexed="81"/>
            <rFont val="Tahoma"/>
            <family val="2"/>
          </rPr>
          <t>PHYS</t>
        </r>
        <r>
          <rPr>
            <sz val="9"/>
            <color indexed="81"/>
            <rFont val="Tahoma"/>
            <family val="2"/>
          </rPr>
          <t xml:space="preserve"> 1114, 1214; </t>
        </r>
        <r>
          <rPr>
            <b/>
            <sz val="9"/>
            <color indexed="81"/>
            <rFont val="Tahoma"/>
            <family val="2"/>
          </rPr>
          <t>STAT</t>
        </r>
        <r>
          <rPr>
            <sz val="9"/>
            <color indexed="81"/>
            <rFont val="Tahoma"/>
            <family val="2"/>
          </rPr>
          <t xml:space="preserve"> 2331, 4013, 4023; </t>
        </r>
        <r>
          <rPr>
            <b/>
            <sz val="9"/>
            <color indexed="81"/>
            <rFont val="Tahoma"/>
            <family val="2"/>
          </rPr>
          <t>BIOL</t>
        </r>
        <r>
          <rPr>
            <sz val="9"/>
            <color indexed="81"/>
            <rFont val="Tahoma"/>
            <family val="2"/>
          </rPr>
          <t xml:space="preserve"> 1604, 4133; Other math &amp; science courses</t>
        </r>
      </text>
    </comment>
    <comment ref="AC41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MATH</t>
        </r>
        <r>
          <rPr>
            <sz val="9"/>
            <color indexed="81"/>
            <rFont val="Tahoma"/>
            <family val="2"/>
          </rPr>
          <t xml:space="preserve"> 2144, 2153; </t>
        </r>
        <r>
          <rPr>
            <b/>
            <sz val="9"/>
            <color indexed="81"/>
            <rFont val="Tahoma"/>
            <family val="2"/>
          </rPr>
          <t>PBIO</t>
        </r>
        <r>
          <rPr>
            <sz val="9"/>
            <color indexed="81"/>
            <rFont val="Tahoma"/>
            <family val="2"/>
          </rPr>
          <t xml:space="preserve"> 1404; </t>
        </r>
        <r>
          <rPr>
            <b/>
            <sz val="9"/>
            <color indexed="81"/>
            <rFont val="Tahoma"/>
            <family val="2"/>
          </rPr>
          <t>CHEM</t>
        </r>
        <r>
          <rPr>
            <sz val="9"/>
            <color indexed="81"/>
            <rFont val="Tahoma"/>
            <family val="2"/>
          </rPr>
          <t xml:space="preserve"> 3153; </t>
        </r>
        <r>
          <rPr>
            <b/>
            <sz val="9"/>
            <color indexed="81"/>
            <rFont val="Tahoma"/>
            <family val="2"/>
          </rPr>
          <t>PHYS</t>
        </r>
        <r>
          <rPr>
            <sz val="9"/>
            <color indexed="81"/>
            <rFont val="Tahoma"/>
            <family val="2"/>
          </rPr>
          <t xml:space="preserve"> 1114, 1214; </t>
        </r>
        <r>
          <rPr>
            <b/>
            <sz val="9"/>
            <color indexed="81"/>
            <rFont val="Tahoma"/>
            <family val="2"/>
          </rPr>
          <t>STAT</t>
        </r>
        <r>
          <rPr>
            <sz val="9"/>
            <color indexed="81"/>
            <rFont val="Tahoma"/>
            <family val="2"/>
          </rPr>
          <t xml:space="preserve"> 2331, 4013, 4023; </t>
        </r>
        <r>
          <rPr>
            <b/>
            <sz val="9"/>
            <color indexed="81"/>
            <rFont val="Tahoma"/>
            <family val="2"/>
          </rPr>
          <t>BIOL</t>
        </r>
        <r>
          <rPr>
            <sz val="9"/>
            <color indexed="81"/>
            <rFont val="Tahoma"/>
            <family val="2"/>
          </rPr>
          <t xml:space="preserve"> 1604, 4133; Other math &amp; science courses</t>
        </r>
      </text>
    </comment>
    <comment ref="AC42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>MATH</t>
        </r>
        <r>
          <rPr>
            <sz val="9"/>
            <color indexed="81"/>
            <rFont val="Tahoma"/>
            <family val="2"/>
          </rPr>
          <t xml:space="preserve"> 2144, 2153; </t>
        </r>
        <r>
          <rPr>
            <b/>
            <sz val="9"/>
            <color indexed="81"/>
            <rFont val="Tahoma"/>
            <family val="2"/>
          </rPr>
          <t>PBIO</t>
        </r>
        <r>
          <rPr>
            <sz val="9"/>
            <color indexed="81"/>
            <rFont val="Tahoma"/>
            <family val="2"/>
          </rPr>
          <t xml:space="preserve"> 1404; </t>
        </r>
        <r>
          <rPr>
            <b/>
            <sz val="9"/>
            <color indexed="81"/>
            <rFont val="Tahoma"/>
            <family val="2"/>
          </rPr>
          <t>CHEM</t>
        </r>
        <r>
          <rPr>
            <sz val="9"/>
            <color indexed="81"/>
            <rFont val="Tahoma"/>
            <family val="2"/>
          </rPr>
          <t xml:space="preserve"> 3153; </t>
        </r>
        <r>
          <rPr>
            <b/>
            <sz val="9"/>
            <color indexed="81"/>
            <rFont val="Tahoma"/>
            <family val="2"/>
          </rPr>
          <t>PHYS</t>
        </r>
        <r>
          <rPr>
            <sz val="9"/>
            <color indexed="81"/>
            <rFont val="Tahoma"/>
            <family val="2"/>
          </rPr>
          <t xml:space="preserve"> 1114, 1214; </t>
        </r>
        <r>
          <rPr>
            <b/>
            <sz val="9"/>
            <color indexed="81"/>
            <rFont val="Tahoma"/>
            <family val="2"/>
          </rPr>
          <t>STAT</t>
        </r>
        <r>
          <rPr>
            <sz val="9"/>
            <color indexed="81"/>
            <rFont val="Tahoma"/>
            <family val="2"/>
          </rPr>
          <t xml:space="preserve"> 2331, 4013, 4023; </t>
        </r>
        <r>
          <rPr>
            <b/>
            <sz val="9"/>
            <color indexed="81"/>
            <rFont val="Tahoma"/>
            <family val="2"/>
          </rPr>
          <t>BIOL</t>
        </r>
        <r>
          <rPr>
            <sz val="9"/>
            <color indexed="81"/>
            <rFont val="Tahoma"/>
            <family val="2"/>
          </rPr>
          <t xml:space="preserve"> 1604, 4133; Other math &amp; science courses</t>
        </r>
      </text>
    </comment>
  </commentList>
</comments>
</file>

<file path=xl/sharedStrings.xml><?xml version="1.0" encoding="utf-8"?>
<sst xmlns="http://schemas.openxmlformats.org/spreadsheetml/2006/main" count="100" uniqueCount="61">
  <si>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</si>
  <si>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</si>
  <si>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</si>
  <si>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</si>
  <si>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</si>
  <si>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</si>
  <si>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</si>
  <si>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</si>
  <si>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</si>
  <si>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</si>
  <si>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</si>
  <si>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</si>
  <si>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POLS</t>
  </si>
  <si>
    <t>AGEC</t>
  </si>
  <si>
    <t>MATH</t>
  </si>
  <si>
    <t>STAT</t>
  </si>
  <si>
    <t>(H)</t>
  </si>
  <si>
    <t>BIOL</t>
  </si>
  <si>
    <t>CHEM</t>
  </si>
  <si>
    <t>PLNT</t>
  </si>
  <si>
    <t>(D)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</si>
  <si>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</si>
  <si>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</si>
  <si>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</si>
  <si>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</si>
  <si>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</si>
  <si>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</si>
  <si>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</si>
  <si>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</si>
  <si>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</si>
  <si>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</si>
  <si>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</si>
  <si>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</si>
  <si>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</si>
  <si>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ENTO</t>
  </si>
  <si>
    <t>BIOC</t>
  </si>
  <si>
    <t>SOC</t>
  </si>
  <si>
    <t>MICR</t>
  </si>
  <si>
    <t>ANSI</t>
  </si>
  <si>
    <t>AGCM</t>
  </si>
  <si>
    <t>(S)</t>
  </si>
  <si>
    <t>GENED</t>
  </si>
  <si>
    <t>ENTO-BFRN</t>
  </si>
  <si>
    <t>LNAME, FNAME</t>
  </si>
  <si>
    <t>ADVISOR</t>
  </si>
  <si>
    <t>EARNED U/D HOURS (40)</t>
  </si>
  <si>
    <t>GPA U/D HOURS</t>
  </si>
  <si>
    <t>2020-21</t>
  </si>
  <si>
    <t>General Education Requirements:  40 Hours</t>
  </si>
  <si>
    <t>College/Dept. Requirements:  19 Hours</t>
  </si>
  <si>
    <t>Major Requirements:  61 Hours</t>
  </si>
  <si>
    <t>Core Courses:  8 Hours</t>
  </si>
  <si>
    <t>Additional Core:  9 Hours</t>
  </si>
  <si>
    <t>Additional Enomology:  6 Hours</t>
  </si>
  <si>
    <t>Genetics:  3 Hours</t>
  </si>
  <si>
    <t>Chemistry:  13 Hours</t>
  </si>
  <si>
    <t>Lab courses:  8 Hours</t>
  </si>
  <si>
    <t>Biological Science:  7 Hours</t>
  </si>
  <si>
    <t>Additional Math &amp; Science:  7 Hours</t>
  </si>
  <si>
    <t>Elective Hours:</t>
  </si>
  <si>
    <t>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</si>
</sst>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9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20">
    <xf numFmtId="0" fontId="0" fillId="0" borderId="0" xfId="0"/>
    <xf numFmtId="0" fontId="2" fillId="0" borderId="0" xfId="2" applyFont="1" applyBorder="1" applyAlignment="1" applyProtection="1">
      <protection hidden="1"/>
    </xf>
    <xf numFmtId="0" fontId="4" fillId="0" borderId="0" xfId="2" applyBorder="1" applyAlignment="1" applyProtection="1">
      <alignment horizontal="right"/>
      <protection hidden="1"/>
    </xf>
    <xf numFmtId="0" fontId="5" fillId="0" borderId="0" xfId="2" applyFont="1" applyBorder="1" applyAlignment="1" applyProtection="1">
      <protection locked="0"/>
    </xf>
    <xf numFmtId="0" fontId="7" fillId="0" borderId="0" xfId="2" applyFont="1" applyBorder="1" applyAlignment="1" applyProtection="1">
      <protection hidden="1"/>
    </xf>
    <xf numFmtId="0" fontId="7" fillId="0" borderId="0" xfId="2" applyFont="1" applyBorder="1" applyAlignment="1" applyProtection="1">
      <protection locked="0"/>
    </xf>
    <xf numFmtId="0" fontId="8" fillId="0" borderId="0" xfId="2" applyFont="1" applyBorder="1" applyAlignment="1" applyProtection="1">
      <protection locked="0"/>
    </xf>
    <xf numFmtId="0" fontId="4" fillId="0" borderId="1" xfId="2" applyBorder="1"/>
    <xf numFmtId="0" fontId="4" fillId="0" borderId="0" xfId="2"/>
    <xf numFmtId="0" fontId="4" fillId="0" borderId="0" xfId="2" applyBorder="1" applyProtection="1">
      <protection hidden="1"/>
    </xf>
    <xf numFmtId="0" fontId="4" fillId="0" borderId="0" xfId="2" applyFill="1" applyBorder="1" applyAlignment="1" applyProtection="1">
      <protection hidden="1"/>
    </xf>
    <xf numFmtId="0" fontId="4" fillId="0" borderId="0" xfId="2" applyProtection="1">
      <protection hidden="1"/>
    </xf>
    <xf numFmtId="0" fontId="9" fillId="0" borderId="0" xfId="2" applyFont="1" applyBorder="1" applyProtection="1">
      <protection hidden="1"/>
    </xf>
    <xf numFmtId="0" fontId="2" fillId="0" borderId="2" xfId="2" applyFont="1" applyBorder="1" applyProtection="1">
      <protection hidden="1"/>
    </xf>
    <xf numFmtId="0" fontId="4" fillId="0" borderId="0" xfId="2" applyBorder="1" applyProtection="1">
      <protection locked="0"/>
    </xf>
    <xf numFmtId="0" fontId="2" fillId="0" borderId="0" xfId="2" applyFont="1" applyFill="1" applyBorder="1" applyAlignment="1" applyProtection="1">
      <protection locked="0"/>
    </xf>
    <xf numFmtId="0" fontId="2" fillId="0" borderId="0" xfId="2" applyFont="1" applyFill="1" applyBorder="1" applyAlignment="1" applyProtection="1"/>
    <xf numFmtId="0" fontId="4" fillId="0" borderId="0" xfId="2" applyBorder="1" applyAlignment="1"/>
    <xf numFmtId="0" fontId="4" fillId="0" borderId="0" xfId="2" applyFill="1" applyBorder="1" applyAlignment="1" applyProtection="1">
      <protection locked="0"/>
    </xf>
    <xf numFmtId="0" fontId="4" fillId="0" borderId="0" xfId="2" applyFill="1" applyBorder="1" applyProtection="1">
      <protection hidden="1"/>
    </xf>
    <xf numFmtId="0" fontId="11" fillId="0" borderId="0" xfId="2" applyFont="1" applyBorder="1" applyAlignment="1" applyProtection="1">
      <protection hidden="1"/>
    </xf>
    <xf numFmtId="0" fontId="4" fillId="0" borderId="0" xfId="2" applyBorder="1" applyAlignment="1" applyProtection="1">
      <alignment horizontal="center"/>
      <protection hidden="1"/>
    </xf>
    <xf numFmtId="0" fontId="2" fillId="0" borderId="11" xfId="2" applyFont="1" applyBorder="1" applyProtection="1">
      <protection locked="0" hidden="1"/>
    </xf>
    <xf numFmtId="0" fontId="2" fillId="0" borderId="12" xfId="2" applyFont="1" applyBorder="1" applyAlignment="1" applyProtection="1">
      <alignment horizontal="right"/>
      <protection locked="0"/>
    </xf>
    <xf numFmtId="0" fontId="4" fillId="2" borderId="13" xfId="2" applyFill="1" applyBorder="1" applyProtection="1">
      <protection hidden="1"/>
    </xf>
    <xf numFmtId="0" fontId="4" fillId="2" borderId="14" xfId="2" applyFill="1" applyBorder="1" applyProtection="1">
      <protection hidden="1"/>
    </xf>
    <xf numFmtId="0" fontId="1" fillId="0" borderId="0" xfId="2" applyFont="1" applyBorder="1" applyAlignment="1" applyProtection="1">
      <protection hidden="1"/>
    </xf>
    <xf numFmtId="0" fontId="4" fillId="0" borderId="0" xfId="2" applyBorder="1"/>
    <xf numFmtId="0" fontId="4" fillId="0" borderId="0" xfId="2" applyBorder="1" applyAlignment="1" applyProtection="1">
      <protection locked="0"/>
    </xf>
    <xf numFmtId="0" fontId="5" fillId="0" borderId="0" xfId="2" applyFont="1" applyBorder="1" applyAlignment="1" applyProtection="1">
      <protection hidden="1"/>
    </xf>
    <xf numFmtId="0" fontId="10" fillId="0" borderId="0" xfId="2" applyFont="1" applyBorder="1" applyProtection="1">
      <protection hidden="1"/>
    </xf>
    <xf numFmtId="0" fontId="2" fillId="0" borderId="0" xfId="2" applyFont="1" applyBorder="1" applyProtection="1">
      <protection hidden="1"/>
    </xf>
    <xf numFmtId="0" fontId="2" fillId="0" borderId="0" xfId="2" applyFont="1" applyBorder="1" applyProtection="1">
      <protection locked="0" hidden="1"/>
    </xf>
    <xf numFmtId="0" fontId="1" fillId="0" borderId="0" xfId="2" applyFont="1" applyBorder="1" applyAlignment="1" applyProtection="1">
      <alignment horizontal="right"/>
      <protection hidden="1"/>
    </xf>
    <xf numFmtId="0" fontId="4" fillId="0" borderId="0" xfId="2" applyBorder="1" applyAlignment="1" applyProtection="1">
      <protection locked="0" hidden="1"/>
    </xf>
    <xf numFmtId="0" fontId="0" fillId="0" borderId="0" xfId="2" applyFont="1" applyBorder="1" applyAlignment="1" applyProtection="1">
      <protection hidden="1"/>
    </xf>
    <xf numFmtId="0" fontId="4" fillId="0" borderId="0" xfId="2" applyBorder="1" applyAlignment="1" applyProtection="1">
      <alignment horizontal="left"/>
      <protection hidden="1"/>
    </xf>
    <xf numFmtId="0" fontId="1" fillId="0" borderId="0" xfId="2" applyFont="1" applyBorder="1" applyAlignment="1" applyProtection="1">
      <alignment horizontal="center"/>
      <protection hidden="1"/>
    </xf>
    <xf numFmtId="0" fontId="0" fillId="0" borderId="0" xfId="2" applyFont="1" applyBorder="1" applyProtection="1">
      <protection hidden="1"/>
    </xf>
    <xf numFmtId="0" fontId="0" fillId="0" borderId="0" xfId="2" applyFont="1" applyBorder="1" applyProtection="1">
      <protection locked="0" hidden="1"/>
    </xf>
    <xf numFmtId="0" fontId="0" fillId="0" borderId="11" xfId="2" applyFont="1" applyBorder="1" applyAlignment="1" applyProtection="1">
      <alignment horizontal="center"/>
      <protection locked="0"/>
    </xf>
    <xf numFmtId="0" fontId="0" fillId="0" borderId="10" xfId="2" applyFont="1" applyBorder="1" applyProtection="1">
      <protection locked="0" hidden="1"/>
    </xf>
    <xf numFmtId="0" fontId="3" fillId="0" borderId="0" xfId="2" applyFont="1" applyBorder="1" applyAlignment="1" applyProtection="1">
      <protection hidden="1"/>
    </xf>
    <xf numFmtId="0" fontId="2" fillId="0" borderId="2" xfId="2" applyFont="1" applyBorder="1" applyAlignment="1" applyProtection="1">
      <alignment horizontal="left"/>
      <protection hidden="1"/>
    </xf>
    <xf numFmtId="0" fontId="2" fillId="0" borderId="0" xfId="2" applyFont="1" applyBorder="1" applyAlignment="1" applyProtection="1">
      <alignment horizontal="left"/>
      <protection hidden="1"/>
    </xf>
    <xf numFmtId="0" fontId="0" fillId="0" borderId="3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4" fillId="0" borderId="0" xfId="2" applyBorder="1" applyAlignment="1" applyProtection="1">
      <protection hidden="1"/>
    </xf>
    <xf numFmtId="0" fontId="0" fillId="0" borderId="3" xfId="2" applyFont="1" applyBorder="1" applyAlignment="1" applyProtection="1">
      <alignment horizontal="center"/>
      <protection locked="0"/>
    </xf>
    <xf numFmtId="0" fontId="4" fillId="0" borderId="0" xfId="2" applyBorder="1" applyAlignment="1" applyProtection="1"/>
    <xf numFmtId="0" fontId="7" fillId="0" borderId="0" xfId="2" applyFont="1" applyBorder="1" applyAlignment="1" applyProtection="1"/>
    <xf numFmtId="0" fontId="0" fillId="0" borderId="0" xfId="2" applyFont="1" applyBorder="1" applyAlignment="1" applyProtection="1">
      <alignment horizontal="center"/>
    </xf>
    <xf numFmtId="0" fontId="4" fillId="0" borderId="0" xfId="2" applyBorder="1" applyProtection="1"/>
    <xf numFmtId="0" fontId="2" fillId="0" borderId="0" xfId="2" applyFont="1" applyBorder="1" applyAlignment="1" applyProtection="1">
      <alignment horizontal="left"/>
    </xf>
    <xf numFmtId="0" fontId="2" fillId="0" borderId="0" xfId="2" applyFont="1" applyBorder="1" applyAlignment="1" applyProtection="1">
      <alignment horizontal="center"/>
    </xf>
    <xf numFmtId="0" fontId="4" fillId="0" borderId="0" xfId="2" applyFill="1" applyBorder="1" applyAlignment="1" applyProtection="1"/>
    <xf numFmtId="0" fontId="2" fillId="0" borderId="2" xfId="2" applyFont="1" applyBorder="1" applyAlignment="1" applyProtection="1">
      <alignment horizontal="left"/>
      <protection locked="0" hidden="1"/>
    </xf>
    <xf numFmtId="0" fontId="0" fillId="0" borderId="15" xfId="2" applyFont="1" applyBorder="1" applyAlignment="1" applyProtection="1">
      <alignment horizontal="center"/>
    </xf>
    <xf numFmtId="0" fontId="0" fillId="0" borderId="0" xfId="2" applyFont="1" applyBorder="1" applyAlignment="1" applyProtection="1">
      <alignment horizontal="left"/>
    </xf>
    <xf numFmtId="0" fontId="2" fillId="0" borderId="2" xfId="2" applyFont="1" applyBorder="1" applyProtection="1">
      <protection locked="0" hidden="1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14" fillId="0" borderId="0" xfId="2" applyFont="1" applyBorder="1" applyAlignment="1" applyProtection="1">
      <protection hidden="1"/>
    </xf>
    <xf numFmtId="0" fontId="14" fillId="0" borderId="0" xfId="2" applyFont="1" applyBorder="1" applyProtection="1">
      <protection hidden="1"/>
    </xf>
    <xf numFmtId="0" fontId="14" fillId="0" borderId="0" xfId="2" applyFont="1" applyFill="1" applyBorder="1" applyProtection="1">
      <protection hidden="1"/>
    </xf>
    <xf numFmtId="0" fontId="0" fillId="0" borderId="0" xfId="2" applyFont="1" applyFill="1" applyBorder="1" applyAlignment="1" applyProtection="1"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left"/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2" xfId="2" applyFont="1" applyBorder="1" applyProtection="1">
      <protection locked="0"/>
    </xf>
    <xf numFmtId="0" fontId="1" fillId="0" borderId="0" xfId="2" applyFont="1" applyBorder="1" applyAlignment="1" applyProtection="1">
      <alignment horizontal="left"/>
      <protection hidden="1"/>
    </xf>
    <xf numFmtId="0" fontId="4" fillId="0" borderId="0" xfId="2" applyBorder="1" applyAlignment="1" applyProtection="1">
      <protection hidden="1"/>
    </xf>
    <xf numFmtId="0" fontId="0" fillId="0" borderId="0" xfId="2" applyFont="1"/>
    <xf numFmtId="0" fontId="0" fillId="0" borderId="4" xfId="2" applyFont="1" applyBorder="1" applyAlignment="1" applyProtection="1">
      <alignment horizontal="center"/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2" fillId="0" borderId="0" xfId="2" applyFont="1" applyBorder="1" applyAlignment="1" applyProtection="1">
      <alignment horizontal="left"/>
      <protection locked="0" hidden="1"/>
    </xf>
    <xf numFmtId="0" fontId="0" fillId="0" borderId="0" xfId="2" applyFont="1" applyBorder="1" applyAlignment="1" applyProtection="1">
      <alignment horizontal="center"/>
      <protection locked="0"/>
    </xf>
    <xf numFmtId="0" fontId="4" fillId="0" borderId="0" xfId="2" applyBorder="1" applyAlignment="1" applyProtection="1">
      <protection hidden="1"/>
    </xf>
    <xf numFmtId="164" fontId="17" fillId="3" borderId="3" xfId="2" applyNumberFormat="1" applyFont="1" applyFill="1" applyBorder="1" applyAlignment="1" applyProtection="1">
      <alignment horizontal="center"/>
      <protection locked="0"/>
    </xf>
    <xf numFmtId="0" fontId="1" fillId="0" borderId="0" xfId="2" applyFont="1" applyBorder="1" applyAlignment="1"/>
    <xf numFmtId="0" fontId="18" fillId="0" borderId="0" xfId="2" applyFont="1" applyBorder="1" applyAlignment="1" applyProtection="1">
      <protection hidden="1"/>
    </xf>
    <xf numFmtId="0" fontId="1" fillId="0" borderId="0" xfId="2" applyFont="1" applyBorder="1" applyProtection="1">
      <protection hidden="1"/>
    </xf>
    <xf numFmtId="0" fontId="1" fillId="0" borderId="0" xfId="2" applyFont="1" applyFill="1" applyBorder="1" applyAlignment="1" applyProtection="1">
      <protection hidden="1"/>
    </xf>
    <xf numFmtId="0" fontId="4" fillId="0" borderId="0" xfId="2" applyAlignment="1">
      <alignment horizontal="left"/>
    </xf>
    <xf numFmtId="0" fontId="4" fillId="0" borderId="0" xfId="2" applyBorder="1" applyAlignment="1">
      <alignment horizontal="left"/>
    </xf>
    <xf numFmtId="0" fontId="4" fillId="0" borderId="0" xfId="2" applyBorder="1" applyAlignment="1" applyProtection="1">
      <alignment horizontal="left"/>
    </xf>
    <xf numFmtId="0" fontId="2" fillId="0" borderId="0" xfId="2" applyFont="1" applyBorder="1"/>
    <xf numFmtId="0" fontId="2" fillId="0" borderId="0" xfId="2" applyFont="1" applyBorder="1" applyAlignment="1" applyProtection="1">
      <alignment horizontal="right"/>
      <protection hidden="1"/>
    </xf>
    <xf numFmtId="0" fontId="6" fillId="0" borderId="0" xfId="2" applyFont="1" applyBorder="1" applyAlignment="1" applyProtection="1">
      <protection hidden="1"/>
    </xf>
    <xf numFmtId="0" fontId="0" fillId="0" borderId="0" xfId="2" applyFont="1" applyBorder="1" applyProtection="1">
      <protection locked="0"/>
    </xf>
    <xf numFmtId="0" fontId="0" fillId="0" borderId="4" xfId="2" applyFont="1" applyBorder="1" applyAlignment="1" applyProtection="1">
      <alignment horizontal="left"/>
      <protection locked="0"/>
    </xf>
    <xf numFmtId="0" fontId="1" fillId="0" borderId="0" xfId="2" applyFont="1" applyBorder="1" applyAlignment="1" applyProtection="1">
      <alignment horizontal="left" wrapText="1"/>
      <protection hidden="1"/>
    </xf>
    <xf numFmtId="0" fontId="0" fillId="0" borderId="3" xfId="2" applyFont="1" applyBorder="1" applyAlignment="1" applyProtection="1">
      <alignment horizontal="left"/>
      <protection locked="0"/>
    </xf>
    <xf numFmtId="0" fontId="2" fillId="0" borderId="3" xfId="2" applyFont="1" applyBorder="1" applyAlignment="1" applyProtection="1">
      <alignment horizontal="left"/>
      <protection locked="0"/>
    </xf>
    <xf numFmtId="0" fontId="2" fillId="0" borderId="4" xfId="2" applyFont="1" applyBorder="1" applyAlignment="1" applyProtection="1">
      <alignment horizontal="left"/>
      <protection locked="0"/>
    </xf>
    <xf numFmtId="1" fontId="4" fillId="0" borderId="6" xfId="2" applyNumberFormat="1" applyBorder="1" applyAlignment="1" applyProtection="1">
      <alignment horizontal="center"/>
      <protection hidden="1"/>
    </xf>
    <xf numFmtId="2" fontId="4" fillId="0" borderId="8" xfId="2" applyNumberFormat="1" applyBorder="1" applyAlignment="1" applyProtection="1">
      <alignment horizontal="center"/>
      <protection hidden="1"/>
    </xf>
    <xf numFmtId="1" fontId="0" fillId="0" borderId="9" xfId="2" applyNumberFormat="1" applyFont="1" applyBorder="1" applyAlignment="1" applyProtection="1">
      <alignment horizontal="center"/>
      <protection locked="0"/>
    </xf>
    <xf numFmtId="1" fontId="4" fillId="0" borderId="9" xfId="2" applyNumberFormat="1" applyBorder="1" applyAlignment="1" applyProtection="1">
      <alignment horizontal="center"/>
      <protection locked="0"/>
    </xf>
    <xf numFmtId="2" fontId="4" fillId="0" borderId="5" xfId="2" applyNumberFormat="1" applyBorder="1" applyAlignment="1" applyProtection="1">
      <alignment horizontal="center"/>
      <protection hidden="1"/>
    </xf>
    <xf numFmtId="0" fontId="4" fillId="0" borderId="0" xfId="2" applyBorder="1" applyAlignment="1" applyProtection="1">
      <protection hidden="1"/>
    </xf>
    <xf numFmtId="0" fontId="0" fillId="0" borderId="0" xfId="2" applyFont="1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6" fillId="0" borderId="6" xfId="2" applyFont="1" applyBorder="1" applyAlignment="1" applyProtection="1">
      <alignment horizontal="center"/>
      <protection hidden="1"/>
    </xf>
    <xf numFmtId="1" fontId="4" fillId="0" borderId="7" xfId="2" applyNumberFormat="1" applyBorder="1" applyAlignment="1" applyProtection="1">
      <alignment horizontal="center"/>
      <protection hidden="1"/>
    </xf>
    <xf numFmtId="0" fontId="2" fillId="0" borderId="4" xfId="2" applyFont="1" applyBorder="1" applyAlignment="1" applyProtection="1">
      <alignment horizontal="center"/>
      <protection locked="0"/>
    </xf>
    <xf numFmtId="0" fontId="4" fillId="0" borderId="4" xfId="2" applyFill="1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4" xfId="2" applyFont="1" applyFill="1" applyBorder="1" applyAlignment="1" applyProtection="1">
      <alignment horizontal="left"/>
      <protection locked="0"/>
    </xf>
    <xf numFmtId="0" fontId="4" fillId="0" borderId="5" xfId="2" applyBorder="1" applyAlignment="1" applyProtection="1">
      <alignment horizontal="center"/>
      <protection hidden="1"/>
    </xf>
    <xf numFmtId="14" fontId="0" fillId="0" borderId="3" xfId="2" applyNumberFormat="1" applyFont="1" applyBorder="1" applyAlignment="1" applyProtection="1">
      <alignment horizontal="center"/>
      <protection locked="0"/>
    </xf>
    <xf numFmtId="0" fontId="15" fillId="0" borderId="0" xfId="2" applyFont="1" applyBorder="1" applyAlignment="1" applyProtection="1">
      <alignment horizontal="center"/>
      <protection locked="0"/>
    </xf>
    <xf numFmtId="0" fontId="16" fillId="0" borderId="0" xfId="2" applyFont="1" applyBorder="1" applyAlignment="1" applyProtection="1"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2" fillId="0" borderId="3" xfId="2" applyFont="1" applyBorder="1" applyAlignment="1" applyProtection="1">
      <alignment horizontal="center"/>
      <protection locked="0"/>
    </xf>
    <xf numFmtId="0" fontId="0" fillId="0" borderId="3" xfId="2" applyFont="1" applyFill="1" applyBorder="1" applyAlignment="1" applyProtection="1">
      <alignment horizontal="left"/>
      <protection locked="0"/>
    </xf>
    <xf numFmtId="0" fontId="4" fillId="0" borderId="3" xfId="2" applyFill="1" applyBorder="1" applyAlignment="1" applyProtection="1">
      <alignment horizontal="left"/>
      <protection locked="0"/>
    </xf>
    <xf numFmtId="0" fontId="4" fillId="0" borderId="3" xfId="2" applyBorder="1" applyAlignment="1" applyProtection="1">
      <alignment horizontal="left"/>
      <protection locked="0"/>
    </xf>
    <xf numFmtId="0" fontId="4" fillId="0" borderId="4" xfId="2" applyBorder="1" applyAlignment="1" applyProtection="1">
      <alignment horizontal="left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87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120316</xdr:colOff>
      <xdr:row>27</xdr:row>
      <xdr:rowOff>16625</xdr:rowOff>
    </xdr:from>
    <xdr:to>
      <xdr:col>25</xdr:col>
      <xdr:colOff>20053</xdr:colOff>
      <xdr:row>37</xdr:row>
      <xdr:rowOff>59871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3054709" y="4497185"/>
          <a:ext cx="2551497" cy="17639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15</xdr:col>
      <xdr:colOff>112294</xdr:colOff>
      <xdr:row>37</xdr:row>
      <xdr:rowOff>90236</xdr:rowOff>
    </xdr:from>
    <xdr:to>
      <xdr:col>25</xdr:col>
      <xdr:colOff>32084</xdr:colOff>
      <xdr:row>42</xdr:row>
      <xdr:rowOff>157842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05865" y="6431165"/>
          <a:ext cx="2597676" cy="93846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/>
            <a:t>2.00</a:t>
          </a:r>
          <a:r>
            <a:rPr lang="en-US" sz="1000" b="1" baseline="0"/>
            <a:t> GPA or above required in upper-division hours.</a:t>
          </a:r>
        </a:p>
        <a:p>
          <a:r>
            <a:rPr lang="en-US" sz="1000" b="1" baseline="0"/>
            <a:t>Foreign Language:  Up to 10 credit hours of upper-division foreign language may be substituted for add'l NAT RES or BIOL SCI.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388"/>
  <sheetViews>
    <sheetView showGridLines="0" tabSelected="1" topLeftCell="A19" zoomScaleNormal="100" workbookViewId="0">
      <selection activeCell="Y17" sqref="Y17"/>
    </sheetView>
  </sheetViews>
  <sheetFormatPr defaultColWidth="9.08984375" defaultRowHeight="12.5" x14ac:dyDescent="0.25"/>
  <cols>
    <col min="1" max="1" width="7.453125" style="8" customWidth="1"/>
    <col min="2" max="2" width="6.54296875" style="8" customWidth="1"/>
    <col min="3" max="4" width="3.54296875" style="8" customWidth="1"/>
    <col min="5" max="5" width="3.453125" style="11" hidden="1" customWidth="1"/>
    <col min="6" max="6" width="5.54296875" style="11" hidden="1" customWidth="1"/>
    <col min="7" max="7" width="6.453125" style="11" hidden="1" customWidth="1"/>
    <col min="8" max="8" width="1.90625" style="11" customWidth="1"/>
    <col min="9" max="9" width="6.54296875" style="8" customWidth="1"/>
    <col min="10" max="10" width="6.453125" style="8" customWidth="1"/>
    <col min="11" max="11" width="3.54296875" style="8" customWidth="1"/>
    <col min="12" max="12" width="4.54296875" style="8" customWidth="1"/>
    <col min="13" max="13" width="3.453125" style="8" hidden="1" customWidth="1"/>
    <col min="14" max="14" width="2.453125" style="8" hidden="1" customWidth="1"/>
    <col min="15" max="15" width="3.453125" style="11" hidden="1" customWidth="1"/>
    <col min="16" max="16" width="2" style="8" customWidth="1"/>
    <col min="17" max="17" width="6.08984375" style="8" customWidth="1"/>
    <col min="18" max="18" width="5.54296875" style="8" customWidth="1"/>
    <col min="19" max="19" width="6.54296875" style="8" customWidth="1"/>
    <col min="20" max="20" width="4.453125" style="8" hidden="1" customWidth="1"/>
    <col min="21" max="21" width="5" style="8" hidden="1" customWidth="1"/>
    <col min="22" max="22" width="4.453125" style="8" hidden="1" customWidth="1"/>
    <col min="23" max="23" width="2" style="8" customWidth="1"/>
    <col min="24" max="24" width="6.54296875" style="8" customWidth="1"/>
    <col min="25" max="25" width="10.90625" style="8" customWidth="1"/>
    <col min="26" max="26" width="1.453125" style="8" customWidth="1"/>
    <col min="27" max="27" width="7" style="8" customWidth="1"/>
    <col min="28" max="28" width="8" style="8" customWidth="1"/>
    <col min="29" max="29" width="7.453125" style="8" customWidth="1"/>
    <col min="30" max="30" width="4.453125" style="8" hidden="1" customWidth="1"/>
    <col min="31" max="31" width="5.08984375" style="8" hidden="1" customWidth="1"/>
    <col min="32" max="32" width="5.453125" style="8" hidden="1" customWidth="1"/>
    <col min="33" max="33" width="2.453125" style="27" customWidth="1"/>
    <col min="34" max="34" width="8.54296875" style="8" customWidth="1"/>
    <col min="35" max="35" width="12" style="7" customWidth="1"/>
    <col min="36" max="36" width="1.90625" style="27" customWidth="1"/>
    <col min="37" max="37" width="9.08984375" style="27"/>
    <col min="38" max="16384" width="9.08984375" style="8"/>
  </cols>
  <sheetData>
    <row r="1" spans="1:36" s="87" customFormat="1" ht="20.5" x14ac:dyDescent="0.45">
      <c r="A1" s="88" t="s">
        <v>1</v>
      </c>
      <c r="B1" s="112" t="s">
        <v>43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88" t="s">
        <v>0</v>
      </c>
      <c r="S1" s="112">
        <v>99999999</v>
      </c>
      <c r="T1" s="112"/>
      <c r="U1" s="112"/>
      <c r="V1" s="112"/>
      <c r="W1" s="112"/>
      <c r="X1" s="112"/>
      <c r="Y1" s="112"/>
      <c r="Z1" s="89" t="s">
        <v>42</v>
      </c>
      <c r="AA1" s="1"/>
      <c r="AB1" s="1"/>
      <c r="AC1" s="88" t="s">
        <v>2</v>
      </c>
      <c r="AD1" s="88"/>
      <c r="AE1" s="88"/>
      <c r="AF1" s="88"/>
      <c r="AG1" s="113" t="s">
        <v>44</v>
      </c>
      <c r="AH1" s="113"/>
      <c r="AI1" s="113"/>
    </row>
    <row r="2" spans="1:36" ht="23" hidden="1" x14ac:dyDescent="0.5">
      <c r="A2" s="2"/>
      <c r="B2" s="2"/>
      <c r="C2" s="3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"/>
      <c r="T2" s="4"/>
      <c r="U2" s="4"/>
      <c r="V2" s="4"/>
      <c r="W2" s="5"/>
      <c r="X2" s="5"/>
      <c r="Y2" s="5"/>
      <c r="Z2" s="1"/>
      <c r="AA2" s="1"/>
      <c r="AB2" s="1"/>
      <c r="AC2" s="2"/>
      <c r="AD2" s="2"/>
      <c r="AE2" s="2"/>
      <c r="AF2" s="2"/>
      <c r="AG2" s="6"/>
      <c r="AH2" s="6"/>
      <c r="AI2" s="6"/>
    </row>
    <row r="3" spans="1:36" ht="23.25" customHeight="1" x14ac:dyDescent="0.5">
      <c r="A3" s="26" t="s">
        <v>48</v>
      </c>
      <c r="B3" s="17"/>
      <c r="C3" s="17"/>
      <c r="D3" s="9"/>
      <c r="E3" s="9"/>
      <c r="F3" s="9"/>
      <c r="G3" s="10"/>
      <c r="H3" s="36"/>
      <c r="I3" s="49"/>
      <c r="J3" s="49"/>
      <c r="K3" s="49"/>
      <c r="L3" s="49"/>
      <c r="M3" s="49"/>
      <c r="N3" s="49"/>
      <c r="O3" s="49"/>
      <c r="P3" s="49"/>
      <c r="Q3" s="26" t="s">
        <v>49</v>
      </c>
      <c r="R3" s="49"/>
      <c r="S3" s="2"/>
      <c r="T3" s="4"/>
      <c r="U3" s="4"/>
      <c r="V3" s="4"/>
      <c r="W3" s="50"/>
      <c r="X3" s="50"/>
      <c r="Y3" s="50"/>
      <c r="Z3" s="1"/>
      <c r="AA3" s="26" t="s">
        <v>50</v>
      </c>
      <c r="AB3" s="26"/>
      <c r="AC3" s="26"/>
      <c r="AD3" s="26"/>
      <c r="AE3" s="26"/>
      <c r="AF3" s="26"/>
      <c r="AG3" s="26"/>
      <c r="AH3" s="29"/>
      <c r="AI3" s="42" t="s">
        <v>47</v>
      </c>
      <c r="AJ3" s="29"/>
    </row>
    <row r="4" spans="1:36" ht="9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6" x14ac:dyDescent="0.25">
      <c r="A5" s="12" t="s">
        <v>3</v>
      </c>
      <c r="B5" s="12"/>
      <c r="C5" s="12" t="s">
        <v>4</v>
      </c>
      <c r="D5" s="12"/>
      <c r="E5" s="30" t="s">
        <v>5</v>
      </c>
      <c r="F5" s="30" t="s">
        <v>6</v>
      </c>
      <c r="G5" s="30" t="s">
        <v>7</v>
      </c>
      <c r="H5" s="30"/>
      <c r="I5" s="9"/>
      <c r="J5" s="12" t="s">
        <v>8</v>
      </c>
      <c r="K5" s="12"/>
      <c r="L5" s="12"/>
      <c r="M5" s="9"/>
      <c r="N5" s="9"/>
      <c r="O5" s="9"/>
      <c r="P5" s="9"/>
      <c r="Q5" s="12" t="s">
        <v>3</v>
      </c>
      <c r="R5" s="12"/>
      <c r="S5" s="12" t="s">
        <v>4</v>
      </c>
      <c r="T5" s="30" t="s">
        <v>5</v>
      </c>
      <c r="U5" s="30" t="s">
        <v>6</v>
      </c>
      <c r="V5" s="30" t="s">
        <v>7</v>
      </c>
      <c r="W5" s="9"/>
      <c r="X5" s="12" t="s">
        <v>8</v>
      </c>
      <c r="Y5" s="9"/>
      <c r="Z5" s="9"/>
      <c r="AA5" s="12" t="s">
        <v>3</v>
      </c>
      <c r="AB5" s="12"/>
      <c r="AC5" s="12" t="s">
        <v>4</v>
      </c>
      <c r="AD5" s="30" t="s">
        <v>5</v>
      </c>
      <c r="AE5" s="30" t="s">
        <v>6</v>
      </c>
      <c r="AF5" s="30" t="s">
        <v>7</v>
      </c>
      <c r="AG5" s="9"/>
      <c r="AH5" s="12" t="s">
        <v>8</v>
      </c>
      <c r="AI5" s="9"/>
    </row>
    <row r="6" spans="1:36" ht="9" customHeight="1" x14ac:dyDescent="0.25">
      <c r="A6" s="9"/>
      <c r="B6" s="9"/>
      <c r="C6" s="9"/>
      <c r="D6" s="9"/>
      <c r="E6" s="9"/>
      <c r="F6" s="9"/>
      <c r="G6" s="9"/>
      <c r="H6" s="9"/>
      <c r="I6" s="9"/>
      <c r="J6" s="47"/>
      <c r="K6" s="47"/>
      <c r="L6" s="47"/>
      <c r="M6" s="47"/>
      <c r="N6" s="47"/>
      <c r="O6" s="47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6" ht="13" x14ac:dyDescent="0.3">
      <c r="A7" s="31" t="s">
        <v>9</v>
      </c>
      <c r="B7" s="59">
        <v>1113</v>
      </c>
      <c r="C7" s="114"/>
      <c r="D7" s="115"/>
      <c r="E7" s="14">
        <f t="shared" ref="E7" si="0">IF(H7&lt;&gt;"",H7,3)*IF(C7="A",4,IF(C7="B",3,IF(C7="C",2,IF(C7="D",1,IF(AND(C7&gt;=0,C7&lt;=4,ISNUMBER(C7)),C7,0)))))</f>
        <v>0</v>
      </c>
      <c r="F7" s="14" t="str">
        <f t="shared" ref="F7" si="1">IF(OR(C7="A",C7="B",C7="C",C7="D",C7="F",AND(C7&gt;=0,C7&lt;=4,ISNUMBER(C7))),IF(H7&lt;&gt;"",H7,3),"")</f>
        <v/>
      </c>
      <c r="G7" s="14" t="str">
        <f t="shared" ref="G7" si="2">IF(OR(C7="A",C7="B",C7="C",C7="D",C7="P",AND(C7&gt;=0,C7&lt;=4,ISNUMBER(C7))),IF(H7&lt;&gt;"",H7,3),"")</f>
        <v/>
      </c>
      <c r="H7" s="15"/>
      <c r="I7" s="116"/>
      <c r="J7" s="117"/>
      <c r="K7" s="117"/>
      <c r="L7" s="117"/>
      <c r="M7" s="47"/>
      <c r="N7" s="47"/>
      <c r="O7" s="47"/>
      <c r="P7" s="9"/>
      <c r="Q7" s="31" t="s">
        <v>10</v>
      </c>
      <c r="R7" s="13">
        <v>1011</v>
      </c>
      <c r="S7" s="45"/>
      <c r="T7" s="14">
        <f>IF(W7&lt;&gt;"",W7,3)*IF(S7="A",4,IF(S7="B",3,IF(S7="C",2,IF(S7="D",1,IF(AND(S7&gt;=0,S7&lt;=4,ISNUMBER(S7)),S7,0)))))</f>
        <v>0</v>
      </c>
      <c r="U7" s="14" t="str">
        <f>IF(OR(S7="A",S7="B",S7="C",S7="D",S7="F",AND(S7&gt;=0,S7&lt;=4,ISNUMBER(S7))),IF(W7&lt;&gt;"",W7,3),"")</f>
        <v/>
      </c>
      <c r="V7" s="14" t="str">
        <f>IF(OR(S7="A",S7="B",S7="C",S7="D",S7="P",AND(S7&gt;=0,S7&lt;=4,ISNUMBER(S7))),IF(W7&lt;&gt;"",W7,3),"")</f>
        <v/>
      </c>
      <c r="W7" s="15">
        <v>1</v>
      </c>
      <c r="X7" s="94"/>
      <c r="Y7" s="118"/>
      <c r="Z7" s="9"/>
      <c r="AA7" s="26" t="s">
        <v>51</v>
      </c>
      <c r="AB7" s="80"/>
      <c r="AC7" s="80"/>
      <c r="AD7" s="9"/>
      <c r="AE7" s="9"/>
      <c r="AF7" s="9"/>
      <c r="AG7" s="10"/>
      <c r="AH7" s="36"/>
      <c r="AI7" s="36"/>
    </row>
    <row r="8" spans="1:36" x14ac:dyDescent="0.25">
      <c r="A8" s="31" t="s">
        <v>9</v>
      </c>
      <c r="B8" s="59">
        <v>1213</v>
      </c>
      <c r="C8" s="108"/>
      <c r="D8" s="106"/>
      <c r="E8" s="14">
        <f t="shared" ref="E8:E24" si="3">IF(H8&lt;&gt;"",H8,3)*IF(C8="A",4,IF(C8="B",3,IF(C8="C",2,IF(C8="D",1,IF(AND(C8&gt;=0,C8&lt;=4,ISNUMBER(C8)),C8,0)))))</f>
        <v>0</v>
      </c>
      <c r="F8" s="14" t="str">
        <f t="shared" ref="F8:F24" si="4">IF(OR(C8="A",C8="B",C8="C",C8="D",C8="F",AND(C8&gt;=0,C8&lt;=4,ISNUMBER(C8))),IF(H8&lt;&gt;"",H8,3),"")</f>
        <v/>
      </c>
      <c r="G8" s="14" t="str">
        <f t="shared" ref="G8:G24" si="5">IF(OR(C8="A",C8="B",C8="C",C8="D",C8="P",AND(C8&gt;=0,C8&lt;=4,ISNUMBER(C8))),IF(H8&lt;&gt;"",H8,3),"")</f>
        <v/>
      </c>
      <c r="H8" s="15"/>
      <c r="I8" s="107"/>
      <c r="J8" s="107"/>
      <c r="K8" s="107"/>
      <c r="L8" s="107"/>
      <c r="M8" s="47"/>
      <c r="N8" s="47"/>
      <c r="O8" s="47"/>
      <c r="P8" s="9"/>
      <c r="Q8" s="39" t="s">
        <v>13</v>
      </c>
      <c r="R8" s="59">
        <v>1113</v>
      </c>
      <c r="S8" s="68"/>
      <c r="T8" s="14">
        <f t="shared" ref="T8" si="6">IF(W8&lt;&gt;"",W8,3)*IF(S8="A",4,IF(S8="B",3,IF(S8="C",2,IF(S8="D",1,IF(AND(S8&gt;=0,S8&lt;=4,ISNUMBER(S8)),S8,0)))))</f>
        <v>0</v>
      </c>
      <c r="U8" s="14" t="str">
        <f t="shared" ref="U8" si="7">IF(OR(S8="A",S8="B",S8="C",S8="D",S8="F",AND(S8&gt;=0,S8&lt;=4,ISNUMBER(S8))),IF(W8&lt;&gt;"",W8,3),"")</f>
        <v/>
      </c>
      <c r="V8" s="14" t="str">
        <f t="shared" ref="V8" si="8">IF(OR(S8="A",S8="B",S8="C",S8="D",S8="P",AND(S8&gt;=0,S8&lt;=4,ISNUMBER(S8))),IF(W8&lt;&gt;"",W8,3),"")</f>
        <v/>
      </c>
      <c r="W8" s="15"/>
      <c r="X8" s="95"/>
      <c r="Y8" s="119"/>
      <c r="Z8" s="9"/>
      <c r="AA8" s="38" t="s">
        <v>34</v>
      </c>
      <c r="AB8" s="43">
        <v>3044</v>
      </c>
      <c r="AC8" s="45"/>
      <c r="AD8" s="14">
        <f t="shared" ref="AD8:AD14" si="9">IF(AG8&lt;&gt;"",AG8,3)*IF(AC8="A",4,IF(AC8="B",3,IF(AC8="C",2,IF(AC8="D",1,IF(AND(AC8&gt;=0,AC8&lt;=4,ISNUMBER(AC8)),AC8,0)))))</f>
        <v>0</v>
      </c>
      <c r="AE8" s="14" t="str">
        <f t="shared" ref="AE8:AE14" si="10">IF(OR(AC8="A",AC8="B",AC8="C",AC8="D",AC8="F",AND(AC8&gt;=0,AC8&lt;=4,ISNUMBER(AC8))),IF(AG8&lt;&gt;"",AG8,3),"")</f>
        <v/>
      </c>
      <c r="AF8" s="14" t="str">
        <f t="shared" ref="AF8:AF14" si="11">IF(OR(AC8="A",AC8="B",AC8="C",AC8="D",AC8="P",AND(AC8&gt;=0,AC8&lt;=4,ISNUMBER(AC8))),IF(AG8&lt;&gt;"",AG8,3),"")</f>
        <v/>
      </c>
      <c r="AG8" s="15">
        <v>4</v>
      </c>
      <c r="AH8" s="94"/>
      <c r="AI8" s="94"/>
    </row>
    <row r="9" spans="1:36" x14ac:dyDescent="0.25">
      <c r="A9" s="31" t="s">
        <v>11</v>
      </c>
      <c r="B9" s="59">
        <v>1103</v>
      </c>
      <c r="C9" s="108"/>
      <c r="D9" s="106"/>
      <c r="E9" s="14">
        <f t="shared" si="3"/>
        <v>0</v>
      </c>
      <c r="F9" s="14" t="str">
        <f t="shared" si="4"/>
        <v/>
      </c>
      <c r="G9" s="14" t="str">
        <f t="shared" si="5"/>
        <v/>
      </c>
      <c r="H9" s="18"/>
      <c r="I9" s="107"/>
      <c r="J9" s="107"/>
      <c r="K9" s="107"/>
      <c r="L9" s="107"/>
      <c r="M9" s="47"/>
      <c r="N9" s="47"/>
      <c r="O9" s="47"/>
      <c r="P9" s="9"/>
      <c r="Q9" s="32" t="s">
        <v>19</v>
      </c>
      <c r="R9" s="59">
        <v>1213</v>
      </c>
      <c r="S9" s="45"/>
      <c r="T9" s="14">
        <f t="shared" ref="T9:T13" si="12">IF(W9&lt;&gt;"",W9,3)*IF(S9="A",4,IF(S9="B",3,IF(S9="C",2,IF(S9="D",1,IF(AND(S9&gt;=0,S9&lt;=4,ISNUMBER(S9)),S9,0)))))</f>
        <v>0</v>
      </c>
      <c r="U9" s="14" t="str">
        <f t="shared" ref="U9:U13" si="13">IF(OR(S9="A",S9="B",S9="C",S9="D",S9="F",AND(S9&gt;=0,S9&lt;=4,ISNUMBER(S9))),IF(W9&lt;&gt;"",W9,3),"")</f>
        <v/>
      </c>
      <c r="V9" s="14" t="str">
        <f t="shared" ref="V9:V13" si="14">IF(OR(S9="A",S9="B",S9="C",S9="D",S9="P",AND(S9&gt;=0,S9&lt;=4,ISNUMBER(S9))),IF(W9&lt;&gt;"",W9,3),"")</f>
        <v/>
      </c>
      <c r="W9" s="15"/>
      <c r="X9" s="95"/>
      <c r="Y9" s="119"/>
      <c r="Z9" s="9"/>
      <c r="AA9" s="38" t="s">
        <v>34</v>
      </c>
      <c r="AB9" s="43">
        <v>4464</v>
      </c>
      <c r="AC9" s="46"/>
      <c r="AD9" s="14">
        <f t="shared" si="9"/>
        <v>0</v>
      </c>
      <c r="AE9" s="14" t="str">
        <f t="shared" si="10"/>
        <v/>
      </c>
      <c r="AF9" s="14" t="str">
        <f t="shared" si="11"/>
        <v/>
      </c>
      <c r="AG9" s="15">
        <v>4</v>
      </c>
      <c r="AH9" s="95"/>
      <c r="AI9" s="95"/>
    </row>
    <row r="10" spans="1:36" x14ac:dyDescent="0.25">
      <c r="A10" s="31" t="s">
        <v>12</v>
      </c>
      <c r="B10" s="13">
        <v>1113</v>
      </c>
      <c r="C10" s="108"/>
      <c r="D10" s="106"/>
      <c r="E10" s="14">
        <f t="shared" si="3"/>
        <v>0</v>
      </c>
      <c r="F10" s="14" t="str">
        <f t="shared" si="4"/>
        <v/>
      </c>
      <c r="G10" s="14" t="str">
        <f t="shared" si="5"/>
        <v/>
      </c>
      <c r="H10" s="18"/>
      <c r="I10" s="107"/>
      <c r="J10" s="107"/>
      <c r="K10" s="107"/>
      <c r="L10" s="107"/>
      <c r="M10" s="47"/>
      <c r="N10" s="47"/>
      <c r="O10" s="47"/>
      <c r="P10" s="9"/>
      <c r="Q10" s="31" t="s">
        <v>34</v>
      </c>
      <c r="R10" s="13">
        <v>2993</v>
      </c>
      <c r="S10" s="46"/>
      <c r="T10" s="14">
        <f t="shared" si="12"/>
        <v>0</v>
      </c>
      <c r="U10" s="14" t="str">
        <f t="shared" si="13"/>
        <v/>
      </c>
      <c r="V10" s="14" t="str">
        <f t="shared" si="14"/>
        <v/>
      </c>
      <c r="W10" s="18"/>
      <c r="X10" s="95"/>
      <c r="Y10" s="119"/>
      <c r="Z10" s="9"/>
      <c r="AA10" s="38"/>
      <c r="AB10" s="44"/>
      <c r="AC10" s="51"/>
      <c r="AD10" s="52"/>
      <c r="AE10" s="52"/>
      <c r="AF10" s="52"/>
      <c r="AG10" s="16"/>
      <c r="AH10" s="53"/>
      <c r="AI10" s="53"/>
    </row>
    <row r="11" spans="1:36" ht="13" x14ac:dyDescent="0.3">
      <c r="A11" s="31" t="s">
        <v>14</v>
      </c>
      <c r="B11" s="59">
        <v>1513</v>
      </c>
      <c r="C11" s="108"/>
      <c r="D11" s="106"/>
      <c r="E11" s="14">
        <f t="shared" si="3"/>
        <v>0</v>
      </c>
      <c r="F11" s="14" t="str">
        <f t="shared" si="4"/>
        <v/>
      </c>
      <c r="G11" s="14" t="str">
        <f t="shared" si="5"/>
        <v/>
      </c>
      <c r="H11" s="18"/>
      <c r="I11" s="107"/>
      <c r="J11" s="107"/>
      <c r="K11" s="107"/>
      <c r="L11" s="107"/>
      <c r="M11" s="47"/>
      <c r="N11" s="47"/>
      <c r="O11" s="47"/>
      <c r="P11" s="9"/>
      <c r="Q11" s="38" t="s">
        <v>15</v>
      </c>
      <c r="R11" s="13">
        <v>2013</v>
      </c>
      <c r="S11" s="69"/>
      <c r="T11" s="14">
        <f t="shared" si="12"/>
        <v>0</v>
      </c>
      <c r="U11" s="14" t="str">
        <f t="shared" si="13"/>
        <v/>
      </c>
      <c r="V11" s="14" t="str">
        <f t="shared" si="14"/>
        <v/>
      </c>
      <c r="W11" s="18"/>
      <c r="X11" s="67"/>
      <c r="Y11" s="67"/>
      <c r="Z11" s="9"/>
      <c r="AA11" s="81" t="s">
        <v>52</v>
      </c>
      <c r="AB11" s="80"/>
      <c r="AC11" s="80"/>
      <c r="AD11" s="9"/>
      <c r="AE11" s="9"/>
      <c r="AF11" s="9"/>
      <c r="AG11" s="10"/>
      <c r="AH11" s="36"/>
      <c r="AI11" s="36"/>
    </row>
    <row r="12" spans="1:36" x14ac:dyDescent="0.25">
      <c r="A12" s="32" t="s">
        <v>16</v>
      </c>
      <c r="B12" s="59"/>
      <c r="C12" s="108"/>
      <c r="D12" s="106"/>
      <c r="E12" s="14">
        <f t="shared" si="3"/>
        <v>0</v>
      </c>
      <c r="F12" s="14" t="str">
        <f t="shared" si="4"/>
        <v/>
      </c>
      <c r="G12" s="14" t="str">
        <f t="shared" si="5"/>
        <v/>
      </c>
      <c r="H12" s="15"/>
      <c r="I12" s="109"/>
      <c r="J12" s="107"/>
      <c r="K12" s="107"/>
      <c r="L12" s="107"/>
      <c r="M12" s="27"/>
      <c r="N12" s="27"/>
      <c r="O12" s="9"/>
      <c r="P12" s="9"/>
      <c r="Q12" s="38" t="s">
        <v>39</v>
      </c>
      <c r="R12" s="13">
        <v>3103</v>
      </c>
      <c r="S12" s="69"/>
      <c r="T12" s="14">
        <f t="shared" ref="T12" si="15">IF(W12&lt;&gt;"",W12,3)*IF(S12="A",4,IF(S12="B",3,IF(S12="C",2,IF(S12="D",1,IF(AND(S12&gt;=0,S12&lt;=4,ISNUMBER(S12)),S12,0)))))</f>
        <v>0</v>
      </c>
      <c r="U12" s="14" t="str">
        <f t="shared" ref="U12" si="16">IF(OR(S12="A",S12="B",S12="C",S12="D",S12="F",AND(S12&gt;=0,S12&lt;=4,ISNUMBER(S12))),IF(W12&lt;&gt;"",W12,3),"")</f>
        <v/>
      </c>
      <c r="V12" s="14" t="str">
        <f t="shared" ref="V12" si="17">IF(OR(S12="A",S12="B",S12="C",S12="D",S12="P",AND(S12&gt;=0,S12&lt;=4,ISNUMBER(S12))),IF(W12&lt;&gt;"",W12,3),"")</f>
        <v/>
      </c>
      <c r="W12" s="18"/>
      <c r="X12" s="67"/>
      <c r="Y12" s="67"/>
      <c r="Z12" s="9"/>
      <c r="AA12" s="38" t="s">
        <v>34</v>
      </c>
      <c r="AB12" s="43">
        <v>4573</v>
      </c>
      <c r="AC12" s="45"/>
      <c r="AD12" s="14">
        <f t="shared" ref="AD12:AD13" si="18">IF(AG12&lt;&gt;"",AG12,3)*IF(AC12="A",4,IF(AC12="B",3,IF(AC12="C",2,IF(AC12="D",1,IF(AND(AC12&gt;=0,AC12&lt;=4,ISNUMBER(AC12)),AC12,0)))))</f>
        <v>0</v>
      </c>
      <c r="AE12" s="14" t="str">
        <f t="shared" ref="AE12:AE13" si="19">IF(OR(AC12="A",AC12="B",AC12="C",AC12="D",AC12="F",AND(AC12&gt;=0,AC12&lt;=4,ISNUMBER(AC12))),IF(AG12&lt;&gt;"",AG12,3),"")</f>
        <v/>
      </c>
      <c r="AF12" s="14" t="str">
        <f t="shared" ref="AF12:AF13" si="20">IF(OR(AC12="A",AC12="B",AC12="C",AC12="D",AC12="P",AND(AC12&gt;=0,AC12&lt;=4,ISNUMBER(AC12))),IF(AG12&lt;&gt;"",AG12,3),"")</f>
        <v/>
      </c>
      <c r="AG12" s="15"/>
      <c r="AH12" s="94"/>
      <c r="AI12" s="94"/>
    </row>
    <row r="13" spans="1:36" x14ac:dyDescent="0.25">
      <c r="A13" s="32" t="s">
        <v>16</v>
      </c>
      <c r="B13" s="59"/>
      <c r="C13" s="108"/>
      <c r="D13" s="106"/>
      <c r="E13" s="14">
        <f t="shared" si="3"/>
        <v>0</v>
      </c>
      <c r="F13" s="14" t="str">
        <f t="shared" si="4"/>
        <v/>
      </c>
      <c r="G13" s="14" t="str">
        <f t="shared" si="5"/>
        <v/>
      </c>
      <c r="H13" s="15"/>
      <c r="I13" s="109"/>
      <c r="J13" s="107"/>
      <c r="K13" s="107"/>
      <c r="L13" s="107"/>
      <c r="M13" s="47"/>
      <c r="N13" s="47"/>
      <c r="O13" s="47"/>
      <c r="P13" s="9"/>
      <c r="Q13" s="90" t="s">
        <v>39</v>
      </c>
      <c r="R13" s="70">
        <v>3203</v>
      </c>
      <c r="S13" s="69"/>
      <c r="T13" s="14">
        <f t="shared" si="12"/>
        <v>0</v>
      </c>
      <c r="U13" s="14" t="str">
        <f t="shared" si="13"/>
        <v/>
      </c>
      <c r="V13" s="14" t="str">
        <f t="shared" si="14"/>
        <v/>
      </c>
      <c r="W13" s="18"/>
      <c r="X13" s="67"/>
      <c r="Y13" s="67"/>
      <c r="Z13" s="9"/>
      <c r="AA13" s="39" t="s">
        <v>36</v>
      </c>
      <c r="AB13" s="56">
        <v>4333</v>
      </c>
      <c r="AC13" s="46"/>
      <c r="AD13" s="14">
        <f t="shared" si="18"/>
        <v>0</v>
      </c>
      <c r="AE13" s="14" t="str">
        <f t="shared" si="19"/>
        <v/>
      </c>
      <c r="AF13" s="14" t="str">
        <f t="shared" si="20"/>
        <v/>
      </c>
      <c r="AG13" s="15"/>
      <c r="AH13" s="95"/>
      <c r="AI13" s="95"/>
    </row>
    <row r="14" spans="1:36" ht="13" x14ac:dyDescent="0.3">
      <c r="A14" s="31" t="s">
        <v>17</v>
      </c>
      <c r="B14" s="13">
        <v>1114</v>
      </c>
      <c r="C14" s="108"/>
      <c r="D14" s="106"/>
      <c r="E14" s="14">
        <f t="shared" si="3"/>
        <v>0</v>
      </c>
      <c r="F14" s="14" t="str">
        <f t="shared" si="4"/>
        <v/>
      </c>
      <c r="G14" s="14" t="str">
        <f t="shared" si="5"/>
        <v/>
      </c>
      <c r="H14" s="18">
        <v>4</v>
      </c>
      <c r="I14" s="107"/>
      <c r="J14" s="107"/>
      <c r="K14" s="107"/>
      <c r="L14" s="107"/>
      <c r="M14" s="47"/>
      <c r="N14" s="47"/>
      <c r="O14" s="47"/>
      <c r="P14" s="9"/>
      <c r="Q14" s="32"/>
      <c r="R14" s="59"/>
      <c r="S14" s="45"/>
      <c r="T14" s="14"/>
      <c r="U14" s="14"/>
      <c r="V14" s="14"/>
      <c r="W14" s="18"/>
      <c r="X14" s="93"/>
      <c r="Y14" s="94"/>
      <c r="Z14" s="33"/>
      <c r="AA14" s="39" t="s">
        <v>36</v>
      </c>
      <c r="AB14" s="56">
        <v>4743</v>
      </c>
      <c r="AC14" s="46"/>
      <c r="AD14" s="14">
        <f t="shared" si="9"/>
        <v>0</v>
      </c>
      <c r="AE14" s="14" t="str">
        <f t="shared" si="10"/>
        <v/>
      </c>
      <c r="AF14" s="14" t="str">
        <f t="shared" si="11"/>
        <v/>
      </c>
      <c r="AG14" s="18"/>
      <c r="AH14" s="91"/>
      <c r="AI14" s="91"/>
    </row>
    <row r="15" spans="1:36" x14ac:dyDescent="0.25">
      <c r="A15" s="31" t="s">
        <v>18</v>
      </c>
      <c r="B15" s="59">
        <v>1314</v>
      </c>
      <c r="C15" s="108"/>
      <c r="D15" s="108"/>
      <c r="E15" s="14">
        <f t="shared" si="3"/>
        <v>0</v>
      </c>
      <c r="F15" s="14" t="str">
        <f t="shared" si="4"/>
        <v/>
      </c>
      <c r="G15" s="14" t="str">
        <f t="shared" si="5"/>
        <v/>
      </c>
      <c r="H15" s="18">
        <v>4</v>
      </c>
      <c r="I15" s="107"/>
      <c r="J15" s="107"/>
      <c r="K15" s="107"/>
      <c r="L15" s="107"/>
      <c r="M15" s="47"/>
      <c r="N15" s="47"/>
      <c r="O15" s="47"/>
      <c r="P15" s="9"/>
      <c r="Q15" s="38"/>
      <c r="R15" s="53"/>
      <c r="S15" s="57"/>
      <c r="T15" s="52"/>
      <c r="U15" s="52"/>
      <c r="V15" s="52"/>
      <c r="W15" s="55"/>
      <c r="X15" s="58"/>
      <c r="Y15" s="58"/>
      <c r="Z15" s="9"/>
      <c r="AA15" s="31"/>
      <c r="AB15" s="44"/>
      <c r="AC15" s="54"/>
      <c r="AD15" s="52"/>
      <c r="AE15" s="52"/>
      <c r="AF15" s="52"/>
      <c r="AG15" s="55"/>
      <c r="AH15" s="53"/>
      <c r="AI15" s="53"/>
    </row>
    <row r="16" spans="1:36" ht="13" x14ac:dyDescent="0.3">
      <c r="A16" s="38" t="s">
        <v>40</v>
      </c>
      <c r="B16" s="13"/>
      <c r="C16" s="108"/>
      <c r="D16" s="106"/>
      <c r="E16" s="14">
        <f t="shared" si="3"/>
        <v>0</v>
      </c>
      <c r="F16" s="14" t="str">
        <f t="shared" si="4"/>
        <v/>
      </c>
      <c r="G16" s="14" t="str">
        <f t="shared" si="5"/>
        <v/>
      </c>
      <c r="H16" s="18"/>
      <c r="I16" s="107"/>
      <c r="J16" s="107"/>
      <c r="K16" s="107"/>
      <c r="L16" s="107"/>
      <c r="M16" s="47"/>
      <c r="N16" s="47"/>
      <c r="O16" s="47"/>
      <c r="P16" s="33"/>
      <c r="Q16" s="111"/>
      <c r="R16" s="111"/>
      <c r="S16" s="111"/>
      <c r="T16" s="111"/>
      <c r="U16" s="111"/>
      <c r="V16" s="111"/>
      <c r="W16" s="111"/>
      <c r="X16" s="1" t="s">
        <v>22</v>
      </c>
      <c r="Y16" s="47"/>
      <c r="Z16" s="9"/>
      <c r="AA16" s="26" t="s">
        <v>53</v>
      </c>
      <c r="AB16" s="80"/>
      <c r="AC16" s="80"/>
      <c r="AD16" s="82"/>
      <c r="AE16" s="82"/>
      <c r="AF16" s="82"/>
      <c r="AG16" s="83"/>
      <c r="AH16" s="71"/>
      <c r="AI16" s="36"/>
    </row>
    <row r="17" spans="1:36" x14ac:dyDescent="0.25">
      <c r="A17" s="38" t="s">
        <v>41</v>
      </c>
      <c r="B17" s="13"/>
      <c r="C17" s="108"/>
      <c r="D17" s="106"/>
      <c r="E17" s="14">
        <f t="shared" si="3"/>
        <v>0</v>
      </c>
      <c r="F17" s="14" t="str">
        <f t="shared" si="4"/>
        <v/>
      </c>
      <c r="G17" s="14" t="str">
        <f t="shared" si="5"/>
        <v/>
      </c>
      <c r="H17" s="15"/>
      <c r="I17" s="109"/>
      <c r="J17" s="107"/>
      <c r="K17" s="107"/>
      <c r="L17" s="107"/>
      <c r="M17" s="47"/>
      <c r="N17" s="47"/>
      <c r="O17" s="47"/>
      <c r="P17" s="9"/>
      <c r="Q17" s="20" t="s">
        <v>23</v>
      </c>
      <c r="R17" s="47"/>
      <c r="S17" s="47"/>
      <c r="T17" s="47"/>
      <c r="U17" s="47"/>
      <c r="V17" s="34"/>
      <c r="W17" s="47"/>
      <c r="X17" s="47"/>
      <c r="Y17" s="79"/>
      <c r="Z17" s="9"/>
      <c r="AA17" s="39" t="s">
        <v>34</v>
      </c>
      <c r="AB17" s="56">
        <v>4800</v>
      </c>
      <c r="AC17" s="61"/>
      <c r="AD17" s="14">
        <f t="shared" ref="AD17:AD18" si="21">IF(AG17&lt;&gt;"",AG17,3)*IF(AC17="A",4,IF(AC17="B",3,IF(AC17="C",2,IF(AC17="D",1,IF(AND(AC17&gt;=0,AC17&lt;=4,ISNUMBER(AC17)),AC17,0)))))</f>
        <v>0</v>
      </c>
      <c r="AE17" s="14" t="str">
        <f t="shared" ref="AE17:AE18" si="22">IF(OR(AC17="A",AC17="B",AC17="C",AC17="D",AC17="F",AND(AC17&gt;=0,AC17&lt;=4,ISNUMBER(AC17))),IF(AG17&lt;&gt;"",AG17,3),"")</f>
        <v/>
      </c>
      <c r="AF17" s="14" t="str">
        <f t="shared" ref="AF17:AF18" si="23">IF(OR(AC17="A",AC17="B",AC17="C",AC17="D",AC17="P",AND(AC17&gt;=0,AC17&lt;=4,ISNUMBER(AC17))),IF(AG17&lt;&gt;"",AG17,3),"")</f>
        <v/>
      </c>
      <c r="AG17" s="15">
        <v>3</v>
      </c>
      <c r="AH17" s="93"/>
      <c r="AI17" s="94"/>
    </row>
    <row r="18" spans="1:36" ht="13" thickBot="1" x14ac:dyDescent="0.3">
      <c r="A18" s="38" t="s">
        <v>41</v>
      </c>
      <c r="B18" s="13"/>
      <c r="C18" s="108"/>
      <c r="D18" s="106"/>
      <c r="E18" s="14">
        <f t="shared" si="3"/>
        <v>0</v>
      </c>
      <c r="F18" s="14" t="str">
        <f t="shared" si="4"/>
        <v/>
      </c>
      <c r="G18" s="14" t="str">
        <f t="shared" si="5"/>
        <v/>
      </c>
      <c r="H18" s="15"/>
      <c r="I18" s="107"/>
      <c r="J18" s="107"/>
      <c r="K18" s="107"/>
      <c r="L18" s="107"/>
      <c r="M18" s="47"/>
      <c r="N18" s="47"/>
      <c r="O18" s="47"/>
      <c r="P18" s="9"/>
      <c r="Q18" s="110">
        <f>SUM(G7:G24,V7:V14,AF8:AF9,AF12:AF14, AF17:AF18,AF21, AF24:AF28,AF30:AF32,AF35:AF37,AF40:AF42,G28:G43,O28:O43)</f>
        <v>0</v>
      </c>
      <c r="R18" s="110"/>
      <c r="S18" s="47" t="s">
        <v>24</v>
      </c>
      <c r="T18" s="47"/>
      <c r="U18" s="47"/>
      <c r="V18" s="47"/>
      <c r="W18" s="47"/>
      <c r="X18" s="47"/>
      <c r="Y18" s="47"/>
      <c r="Z18" s="9"/>
      <c r="AA18" s="39" t="s">
        <v>34</v>
      </c>
      <c r="AB18" s="56">
        <v>2143</v>
      </c>
      <c r="AC18" s="60"/>
      <c r="AD18" s="14">
        <f t="shared" si="21"/>
        <v>0</v>
      </c>
      <c r="AE18" s="14" t="str">
        <f t="shared" si="22"/>
        <v/>
      </c>
      <c r="AF18" s="14" t="str">
        <f t="shared" si="23"/>
        <v/>
      </c>
      <c r="AG18" s="18"/>
      <c r="AH18" s="91"/>
      <c r="AI18" s="91"/>
    </row>
    <row r="19" spans="1:36" ht="13.5" thickTop="1" thickBot="1" x14ac:dyDescent="0.3">
      <c r="A19" s="38" t="s">
        <v>41</v>
      </c>
      <c r="B19" s="13"/>
      <c r="C19" s="108"/>
      <c r="D19" s="106"/>
      <c r="E19" s="14">
        <f t="shared" si="3"/>
        <v>0</v>
      </c>
      <c r="F19" s="14" t="str">
        <f t="shared" si="4"/>
        <v/>
      </c>
      <c r="G19" s="14" t="str">
        <f t="shared" si="5"/>
        <v/>
      </c>
      <c r="H19" s="15">
        <v>2</v>
      </c>
      <c r="I19" s="107"/>
      <c r="J19" s="107"/>
      <c r="K19" s="107"/>
      <c r="L19" s="107"/>
      <c r="M19" s="47"/>
      <c r="N19" s="47"/>
      <c r="O19" s="47"/>
      <c r="P19" s="9"/>
      <c r="Q19" s="100" t="str">
        <f>IF(SUM(F7:F24,U7:U14,AE8:AE14, AE17:AE18,AE21,AE24:AE28,AE30:AE32,AE35:AE37, AE40:AE42,F28:F43,N28:N43)=0,"N/A",ROUNDDOWN(SUM(E7:E24,T7:T14,AD8:AD14, AD17:AD18,AD21,AD24:AD28,AD30:AD32,AD35:AD37,AD40:AD42,E28:E43,M28:M43)/SUM(F7:F24,U7:U14,AE8:AE14, AE17:AE18,AE21, AE24:AE28,AE30:AE32,AE35:AE37,AE40:AE42,F28:F43,N28:N43),2))</f>
        <v>N/A</v>
      </c>
      <c r="R19" s="100"/>
      <c r="S19" s="47" t="s">
        <v>25</v>
      </c>
      <c r="T19" s="47"/>
      <c r="U19" s="47"/>
      <c r="V19" s="47"/>
      <c r="W19" s="47"/>
      <c r="X19" s="47"/>
      <c r="Y19" s="47"/>
      <c r="Z19" s="9"/>
      <c r="AA19" s="35"/>
      <c r="AB19" s="47"/>
      <c r="AC19" s="47"/>
      <c r="AD19" s="9"/>
      <c r="AE19" s="9"/>
      <c r="AF19" s="9"/>
      <c r="AG19" s="19"/>
      <c r="AH19" s="47"/>
      <c r="AI19" s="47"/>
    </row>
    <row r="20" spans="1:36" ht="14" thickTop="1" thickBot="1" x14ac:dyDescent="0.35">
      <c r="A20" s="32" t="s">
        <v>20</v>
      </c>
      <c r="B20" s="59"/>
      <c r="C20" s="108"/>
      <c r="D20" s="106"/>
      <c r="E20" s="14">
        <f t="shared" si="3"/>
        <v>0</v>
      </c>
      <c r="F20" s="14" t="str">
        <f t="shared" si="4"/>
        <v/>
      </c>
      <c r="G20" s="14" t="str">
        <f t="shared" si="5"/>
        <v/>
      </c>
      <c r="H20" s="15"/>
      <c r="I20" s="109"/>
      <c r="J20" s="107"/>
      <c r="K20" s="107"/>
      <c r="L20" s="107"/>
      <c r="M20" s="47"/>
      <c r="N20" s="47"/>
      <c r="O20" s="47"/>
      <c r="P20" s="9"/>
      <c r="Q20" s="96">
        <f>SUMIF(B7:B24,"&gt;2999",G7:G24)+SUMIF(B28:B43,"&gt;2999",G28:G43)+SUMIF(J28:J43,"&gt;2999",O28:O43)+SUMIF(R7:R14,"&gt;2999",V7:V14)+SUMIF(AB8:AB9,"&gt;2999",AF8:AF9)+SUMIF(AB12:AB14,"&gt;2999",AF12:AF14)+SUMIF(AB17:AB18,"&gt;2999",AF17:AF18)+SUMIF(AB21,"&gt;2999",AF21)+SUMIF(AB24:AB28,"&gt;2999",AF24:AF28)+SUMIF(AB30:AB32,"&gt;2999",AF30:AF32)+SUMIF(AB35:AB37,"&gt;2999",AF35:AF37)+SUMIF(AB40:AB43,"&gt;2999",AF40:AF43)</f>
        <v>0</v>
      </c>
      <c r="R20" s="96"/>
      <c r="S20" s="35" t="s">
        <v>45</v>
      </c>
      <c r="T20" s="47"/>
      <c r="U20" s="47"/>
      <c r="V20" s="47"/>
      <c r="W20" s="47"/>
      <c r="X20" s="47"/>
      <c r="Y20" s="47"/>
      <c r="Z20" s="63"/>
      <c r="AA20" s="26" t="s">
        <v>54</v>
      </c>
      <c r="AB20" s="26"/>
      <c r="AC20" s="26"/>
      <c r="AD20" s="9"/>
      <c r="AE20" s="9"/>
      <c r="AF20" s="9"/>
      <c r="AG20" s="19"/>
      <c r="AH20" s="47"/>
      <c r="AI20" s="47"/>
    </row>
    <row r="21" spans="1:36" ht="13.5" thickTop="1" thickBot="1" x14ac:dyDescent="0.3">
      <c r="A21" s="32" t="s">
        <v>21</v>
      </c>
      <c r="B21" s="59"/>
      <c r="C21" s="108"/>
      <c r="D21" s="106"/>
      <c r="E21" s="14">
        <f t="shared" si="3"/>
        <v>0</v>
      </c>
      <c r="F21" s="14" t="str">
        <f t="shared" si="4"/>
        <v/>
      </c>
      <c r="G21" s="14" t="str">
        <f t="shared" si="5"/>
        <v/>
      </c>
      <c r="H21" s="18"/>
      <c r="I21" s="109"/>
      <c r="J21" s="107"/>
      <c r="K21" s="107"/>
      <c r="L21" s="107"/>
      <c r="M21" s="47"/>
      <c r="N21" s="47"/>
      <c r="O21" s="47"/>
      <c r="P21" s="9"/>
      <c r="Q21" s="96">
        <f>SUMIF(B7:B24,"&gt;2999",F7:F24)+SUMIF(B28:B43,"&gt;2999",F28:F43)+SUMIF(J28:J43,"&gt;2999",N28:N43)+SUMIF(R7:R14,"&gt;2999",U7:U14)+SUMIF(AB8:AB10,"&gt;2999",AE8:AE10)+SUMIF(AB12:AB15,"&gt;2999",AE12:AE15)+SUMIF(AB17:AB19,"&gt;2999",AE17:AE19)+SUMIF(AB21:AB22,"&gt;2999",AE21:AE22)+SUMIF(AB24:AB28,"&gt;2999",AE24:AE28)+SUMIF(AB30:AB33,"&gt;2999",AE30:AE33)+SUMIF(AB35:AB37,"&gt;2999",AE35:AE37)+SUMIF(AB40:AB43,"&gt;2999",AE40:AE43)</f>
        <v>0</v>
      </c>
      <c r="R21" s="96"/>
      <c r="S21" s="73" t="s">
        <v>46</v>
      </c>
      <c r="T21" s="47"/>
      <c r="U21" s="47"/>
      <c r="V21" s="47"/>
      <c r="W21" s="47"/>
      <c r="X21" s="47"/>
      <c r="Y21" s="47"/>
      <c r="Z21" s="9"/>
      <c r="AA21" s="39" t="s">
        <v>38</v>
      </c>
      <c r="AB21" s="56">
        <v>3423</v>
      </c>
      <c r="AC21" s="61"/>
      <c r="AD21" s="14">
        <f t="shared" ref="AD21" si="24">IF(AG21&lt;&gt;"",AG21,3)*IF(AC21="A",4,IF(AC21="B",3,IF(AC21="C",2,IF(AC21="D",1,IF(AND(AC21&gt;=0,AC21&lt;=4,ISNUMBER(AC21)),AC21,0)))))</f>
        <v>0</v>
      </c>
      <c r="AE21" s="14" t="str">
        <f t="shared" ref="AE21" si="25">IF(OR(AC21="A",AC21="B",AC21="C",AC21="D",AC21="F",AND(AC21&gt;=0,AC21&lt;=4,ISNUMBER(AC21))),IF(AG21&lt;&gt;"",AG21,3),"")</f>
        <v/>
      </c>
      <c r="AF21" s="14" t="str">
        <f t="shared" ref="AF21" si="26">IF(OR(AC21="A",AC21="B",AC21="C",AC21="D",AC21="P",AND(AC21&gt;=0,AC21&lt;=4,ISNUMBER(AC21))),IF(AG21&lt;&gt;"",AG21,3),"")</f>
        <v/>
      </c>
      <c r="AG21" s="18"/>
      <c r="AH21" s="93"/>
      <c r="AI21" s="93"/>
    </row>
    <row r="22" spans="1:36" ht="13" thickBot="1" x14ac:dyDescent="0.3">
      <c r="A22" s="32"/>
      <c r="B22" s="59"/>
      <c r="C22" s="106"/>
      <c r="D22" s="106"/>
      <c r="E22" s="14">
        <f t="shared" si="3"/>
        <v>0</v>
      </c>
      <c r="F22" s="14" t="str">
        <f t="shared" si="4"/>
        <v/>
      </c>
      <c r="G22" s="14" t="str">
        <f t="shared" si="5"/>
        <v/>
      </c>
      <c r="H22" s="18"/>
      <c r="I22" s="107"/>
      <c r="J22" s="107"/>
      <c r="K22" s="107"/>
      <c r="L22" s="107"/>
      <c r="M22" s="47"/>
      <c r="N22" s="47"/>
      <c r="O22" s="47"/>
      <c r="P22" s="9"/>
      <c r="Q22" s="105">
        <f>SUMIF(B7:B24,"&gt;2999",E7:E24)+SUMIF(B28:B43,"&gt;2999",E28:E43)+SUMIF(J28:J43,"&gt;2999",M28:M43)+SUMIF(R7:R14,"&gt;2999",T7:T14)+SUMIF(AB8:AB9,"&gt;2999",AD8:AD9)+SUMIF(AB12:AB14,"&gt;2999",AD12:AD14)+SUMIF(AB17:AB18,"&gt;2999",AD17:AD18)+SUMIF(AB21,"&gt;2999",AD21)+SUMIF(AB30:AB33,"&gt;2999",AD30:AD33)+SUMIF(AB35:AB37,"&gt;2999",AD35:AD37)+SUMIF(AB24:AB28,"&gt;2999",AD24:AD28)+SUMIF(AB40:AB43,"&gt;2999",AD40:AD43)</f>
        <v>0</v>
      </c>
      <c r="R22" s="105"/>
      <c r="S22" s="1" t="s">
        <v>26</v>
      </c>
      <c r="T22" s="47"/>
      <c r="U22" s="47"/>
      <c r="V22" s="47"/>
      <c r="W22" s="47"/>
      <c r="X22" s="47"/>
      <c r="Y22" s="47"/>
      <c r="Z22" s="9"/>
      <c r="AA22" s="35"/>
      <c r="AB22" s="47"/>
      <c r="AC22" s="47"/>
      <c r="AD22" s="9"/>
      <c r="AE22" s="9"/>
      <c r="AF22" s="9"/>
      <c r="AG22" s="19"/>
      <c r="AH22" s="47"/>
      <c r="AI22" s="47"/>
    </row>
    <row r="23" spans="1:36" ht="13.5" thickBot="1" x14ac:dyDescent="0.35">
      <c r="A23" s="32"/>
      <c r="B23" s="59"/>
      <c r="C23" s="106"/>
      <c r="D23" s="106"/>
      <c r="E23" s="14">
        <f t="shared" si="3"/>
        <v>0</v>
      </c>
      <c r="F23" s="14" t="str">
        <f t="shared" si="4"/>
        <v/>
      </c>
      <c r="G23" s="14" t="str">
        <f t="shared" si="5"/>
        <v/>
      </c>
      <c r="H23" s="18"/>
      <c r="I23" s="107"/>
      <c r="J23" s="107"/>
      <c r="K23" s="107"/>
      <c r="L23" s="107"/>
      <c r="M23" s="47"/>
      <c r="N23" s="47"/>
      <c r="O23" s="47"/>
      <c r="P23" s="9"/>
      <c r="Q23" s="97" t="str">
        <f>IF(SUM(Q22)=0,"N/A",Q22/Q21)</f>
        <v>N/A</v>
      </c>
      <c r="R23" s="97"/>
      <c r="S23" s="47" t="s">
        <v>28</v>
      </c>
      <c r="T23" s="47"/>
      <c r="U23" s="47"/>
      <c r="V23" s="47"/>
      <c r="W23" s="47"/>
      <c r="X23" s="47"/>
      <c r="Y23" s="47"/>
      <c r="Z23" s="9"/>
      <c r="AA23" s="26" t="s">
        <v>55</v>
      </c>
      <c r="AB23" s="26"/>
      <c r="AC23" s="26"/>
      <c r="AD23" s="63"/>
      <c r="AE23" s="63"/>
      <c r="AF23" s="63"/>
      <c r="AG23" s="64"/>
      <c r="AH23" s="62"/>
      <c r="AI23" s="62"/>
    </row>
    <row r="24" spans="1:36" ht="13.5" thickTop="1" thickBot="1" x14ac:dyDescent="0.3">
      <c r="A24" s="32"/>
      <c r="B24" s="59"/>
      <c r="C24" s="106"/>
      <c r="D24" s="106"/>
      <c r="E24" s="14">
        <f t="shared" si="3"/>
        <v>0</v>
      </c>
      <c r="F24" s="14" t="str">
        <f t="shared" si="4"/>
        <v/>
      </c>
      <c r="G24" s="14" t="str">
        <f t="shared" si="5"/>
        <v/>
      </c>
      <c r="H24" s="18"/>
      <c r="I24" s="107"/>
      <c r="J24" s="107"/>
      <c r="K24" s="107"/>
      <c r="L24" s="107"/>
      <c r="M24" s="47"/>
      <c r="N24" s="47"/>
      <c r="O24" s="47"/>
      <c r="P24" s="9"/>
      <c r="Q24" s="98"/>
      <c r="R24" s="99"/>
      <c r="S24" s="1" t="s">
        <v>31</v>
      </c>
      <c r="T24" s="47"/>
      <c r="U24" s="47"/>
      <c r="V24" s="47"/>
      <c r="W24" s="47"/>
      <c r="X24" s="47"/>
      <c r="Y24" s="47"/>
      <c r="Z24" s="9"/>
      <c r="AA24" s="38" t="s">
        <v>18</v>
      </c>
      <c r="AB24" s="56">
        <v>1515</v>
      </c>
      <c r="AC24" s="45"/>
      <c r="AD24" s="14">
        <f>IF(AG24&lt;&gt;"",AG24,3)*IF(AC24="A",4,IF(AC24="B",3,IF(AC24="C",2,IF(AC24="D",1,IF(AND(AC24&gt;=0,AC24&lt;=4,ISNUMBER(AC24)),AC24,0)))))</f>
        <v>0</v>
      </c>
      <c r="AE24" s="14" t="str">
        <f t="shared" ref="AE24:AE27" si="27">IF(OR(AC24="A",AC24="B",AC24="C",AC24="D",AC24="F",AND(AC24&gt;=0,AC24&lt;=4,ISNUMBER(AC24))),IF(AG24&lt;&gt;"",AG24,3),"")</f>
        <v/>
      </c>
      <c r="AF24" s="14" t="str">
        <f t="shared" ref="AF24:AF27" si="28">IF(OR(AC24="A",AC24="B",AC24="C",AC24="D",AC24="P",AND(AC24&gt;=0,AC24&lt;=4,ISNUMBER(AC24))),IF(AG24&lt;&gt;"",AG24,3),"")</f>
        <v/>
      </c>
      <c r="AG24" s="18">
        <v>5</v>
      </c>
      <c r="AH24" s="93"/>
      <c r="AI24" s="94"/>
    </row>
    <row r="25" spans="1:36" ht="16.5" thickTop="1" thickBot="1" x14ac:dyDescent="0.4">
      <c r="A25" s="26" t="s">
        <v>59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9"/>
      <c r="Q25" s="104">
        <v>120</v>
      </c>
      <c r="R25" s="104"/>
      <c r="S25" s="72" t="s">
        <v>32</v>
      </c>
      <c r="T25" s="47"/>
      <c r="U25" s="47"/>
      <c r="V25" s="47"/>
      <c r="W25" s="47"/>
      <c r="X25" s="47"/>
      <c r="Y25" s="47"/>
      <c r="Z25" s="17"/>
      <c r="AA25" s="39" t="s">
        <v>35</v>
      </c>
      <c r="AB25" s="56">
        <v>3653</v>
      </c>
      <c r="AC25" s="48"/>
      <c r="AD25" s="14">
        <f t="shared" ref="AD25:AD26" si="29">IF(AG25&lt;&gt;"",AG25,3)*IF(AC25="A",4,IF(AC25="B",3,IF(AC25="C",2,IF(AC25="D",1,IF(AND(AC25&gt;=0,AC25&lt;=4,ISNUMBER(AC25)),AC25,0)))))</f>
        <v>0</v>
      </c>
      <c r="AE25" s="14" t="str">
        <f t="shared" ref="AE25:AE26" si="30">IF(OR(AC25="A",AC25="B",AC25="C",AC25="D",AC25="F",AND(AC25&gt;=0,AC25&lt;=4,ISNUMBER(AC25))),IF(AG25&lt;&gt;"",AG25,3),"")</f>
        <v/>
      </c>
      <c r="AF25" s="14" t="str">
        <f t="shared" ref="AF25:AF26" si="31">IF(OR(AC25="A",AC25="B",AC25="C",AC25="D",AC25="P",AND(AC25&gt;=0,AC25&lt;=4,ISNUMBER(AC25))),IF(AG25&lt;&gt;"",AG25,3),"")</f>
        <v/>
      </c>
      <c r="AG25" s="18"/>
      <c r="AH25" s="91"/>
      <c r="AI25" s="95"/>
    </row>
    <row r="26" spans="1:36" ht="13" x14ac:dyDescent="0.3">
      <c r="A26" s="26" t="s">
        <v>27</v>
      </c>
      <c r="B26" s="26"/>
      <c r="C26" s="47"/>
      <c r="D26" s="47"/>
      <c r="E26" s="47"/>
      <c r="F26" s="47"/>
      <c r="G26" s="47"/>
      <c r="H26" s="47"/>
      <c r="I26" s="71" t="s">
        <v>60</v>
      </c>
      <c r="J26" s="37"/>
      <c r="K26" s="37"/>
      <c r="L26" s="37"/>
      <c r="M26" s="37"/>
      <c r="N26" s="37"/>
      <c r="O26" s="37"/>
      <c r="P26" s="37"/>
      <c r="R26" s="47"/>
      <c r="S26" s="47"/>
      <c r="T26" s="47"/>
      <c r="U26" s="47"/>
      <c r="V26" s="47"/>
      <c r="W26" s="47"/>
      <c r="X26" s="47"/>
      <c r="Y26" s="47"/>
      <c r="Z26" s="47"/>
      <c r="AA26" s="39" t="s">
        <v>18</v>
      </c>
      <c r="AB26" s="56">
        <v>3053</v>
      </c>
      <c r="AC26" s="66"/>
      <c r="AD26" s="14">
        <f t="shared" si="29"/>
        <v>0</v>
      </c>
      <c r="AE26" s="14" t="str">
        <f t="shared" si="30"/>
        <v/>
      </c>
      <c r="AF26" s="14" t="str">
        <f t="shared" si="31"/>
        <v/>
      </c>
      <c r="AG26" s="18"/>
      <c r="AH26" s="91"/>
      <c r="AI26" s="91"/>
    </row>
    <row r="27" spans="1:36" ht="15.9" customHeight="1" thickBot="1" x14ac:dyDescent="0.3">
      <c r="A27" s="78" t="s">
        <v>3</v>
      </c>
      <c r="B27" s="47"/>
      <c r="C27" s="47" t="s">
        <v>29</v>
      </c>
      <c r="D27" s="2" t="s">
        <v>30</v>
      </c>
      <c r="E27" s="47"/>
      <c r="F27" s="47"/>
      <c r="G27" s="47"/>
      <c r="H27" s="47"/>
      <c r="I27" s="47" t="s">
        <v>3</v>
      </c>
      <c r="J27" s="47"/>
      <c r="K27" s="47" t="s">
        <v>29</v>
      </c>
      <c r="L27" s="21" t="s">
        <v>30</v>
      </c>
      <c r="M27" s="30" t="s">
        <v>5</v>
      </c>
      <c r="N27" s="30" t="s">
        <v>6</v>
      </c>
      <c r="O27" s="30" t="s">
        <v>7</v>
      </c>
      <c r="P27" s="9"/>
      <c r="Q27" s="35" t="s">
        <v>33</v>
      </c>
      <c r="R27" s="47"/>
      <c r="S27" s="47"/>
      <c r="T27" s="47"/>
      <c r="U27" s="47"/>
      <c r="V27" s="47"/>
      <c r="W27" s="47"/>
      <c r="X27" s="47"/>
      <c r="Y27" s="47"/>
      <c r="Z27" s="27"/>
      <c r="AA27" s="39" t="s">
        <v>18</v>
      </c>
      <c r="AB27" s="56">
        <v>3112</v>
      </c>
      <c r="AC27" s="66"/>
      <c r="AD27" s="14">
        <f t="shared" ref="AD27" si="32">IF(AG27&lt;&gt;"",AG27,3)*IF(AC27="A",4,IF(AC27="B",3,IF(AC27="C",2,IF(AC27="D",1,IF(AND(AC27&gt;=0,AC27&lt;=4,ISNUMBER(AC27)),AC27,0)))))</f>
        <v>0</v>
      </c>
      <c r="AE27" s="14" t="str">
        <f t="shared" si="27"/>
        <v/>
      </c>
      <c r="AF27" s="14" t="str">
        <f t="shared" si="28"/>
        <v/>
      </c>
      <c r="AG27" s="18">
        <v>2</v>
      </c>
      <c r="AH27" s="91"/>
      <c r="AI27" s="91"/>
    </row>
    <row r="28" spans="1:36" ht="18" customHeight="1" thickBot="1" x14ac:dyDescent="0.3">
      <c r="A28" s="41"/>
      <c r="B28" s="22"/>
      <c r="C28" s="40"/>
      <c r="D28" s="23"/>
      <c r="E28" s="14">
        <f t="shared" ref="E28:E43" si="33">D28*IF(OR(C28="A",C28="RA"),4,IF(OR(C28="B",C28="RB"),3,IF(OR(C28="C",C28="RC"),2,IF(OR(C28="D",C28="RD"),1,IF(AND(C28&gt;=0,C28&lt;=4,ISNUMBER(C28)),C28,0)))))</f>
        <v>0</v>
      </c>
      <c r="F28" s="14" t="str">
        <f t="shared" ref="F28:F43" si="34">IF(OR(C28="",D28=""),"",IF(OR(C28="A",C28="B",C28="C",C28="D",C28="F",C28="RA",C28="RB",C28="RC",C28="RD",C28="RF",AND(C28&gt;=0,C28&lt;=4,ISNUMBER(C28))),D28,""))</f>
        <v/>
      </c>
      <c r="G28" s="14" t="str">
        <f t="shared" ref="G28:G43" si="35">IF(OR(C28="",D28=""),"",IF(OR(C28="A",C28="B",C28="C",C28="D",C28="P",AND(C28&gt;=0,C28&lt;=4,ISNUMBER(C28))),D28,""))</f>
        <v/>
      </c>
      <c r="H28" s="24"/>
      <c r="I28" s="41"/>
      <c r="J28" s="22"/>
      <c r="K28" s="40"/>
      <c r="L28" s="23"/>
      <c r="M28" s="14">
        <f t="shared" ref="M28:M42" si="36">L28*IF(OR(K28="A",K28="RA"),4,IF(OR(K28="B",K28="RB"),3,IF(OR(K28="C",K28="RC"),2,IF(OR(K28="D",K28="RD"),1,IF(AND(K28&gt;=0,K28=4,ISNUMBER(K28)),K28,0)))))</f>
        <v>0</v>
      </c>
      <c r="N28" s="14" t="str">
        <f t="shared" ref="N28:N42" si="37">IF(OR(K28="",L28=""),"",IF(OR(K28="A",K28="B",K28="C",K28="D",K28="F",K28="RA",K28="RB",K28="RC",K28="RD",K28="RF",AND(K28&gt;=0,K28&lt;=4,ISNUMBER(K28))),L28,""))</f>
        <v/>
      </c>
      <c r="O28" s="14" t="str">
        <f t="shared" ref="O28:O42" si="38">IF(OR(K28="",L28=""),"",IF(OR(K28="A",K28="B",K28="C",K28="D",K28="P",AND(K28&gt;=0,K28&lt;=4,ISNUMBER(K28))),L28,""))</f>
        <v/>
      </c>
      <c r="P28" s="52"/>
      <c r="Q28" s="47"/>
      <c r="R28" s="47"/>
      <c r="S28" s="47"/>
      <c r="T28" s="47"/>
      <c r="U28" s="47"/>
      <c r="V28" s="47"/>
      <c r="W28" s="47"/>
      <c r="X28" s="47"/>
      <c r="Y28" s="47"/>
      <c r="Z28" s="9"/>
      <c r="AA28" s="39" t="s">
        <v>18</v>
      </c>
      <c r="AB28" s="56">
        <v>3153</v>
      </c>
      <c r="AC28" s="75"/>
      <c r="AD28" s="14">
        <f t="shared" ref="AD28" si="39">IF(AG28&lt;&gt;"",AG28,3)*IF(AC28="A",4,IF(AC28="B",3,IF(AC28="C",2,IF(AC28="D",1,IF(AND(AC28&gt;=0,AC28&lt;=4,ISNUMBER(AC28)),AC28,0)))))</f>
        <v>0</v>
      </c>
      <c r="AE28" s="14" t="str">
        <f t="shared" ref="AE28" si="40">IF(OR(AC28="A",AC28="B",AC28="C",AC28="D",AC28="F",AND(AC28&gt;=0,AC28&lt;=4,ISNUMBER(AC28))),IF(AG28&lt;&gt;"",AG28,3),"")</f>
        <v/>
      </c>
      <c r="AF28" s="14" t="str">
        <f t="shared" ref="AF28" si="41">IF(OR(AC28="A",AC28="B",AC28="C",AC28="D",AC28="P",AND(AC28&gt;=0,AC28&lt;=4,ISNUMBER(AC28))),IF(AG28&lt;&gt;"",AG28,3),"")</f>
        <v/>
      </c>
      <c r="AG28" s="18"/>
      <c r="AH28" s="91"/>
      <c r="AI28" s="91"/>
      <c r="AJ28" s="86"/>
    </row>
    <row r="29" spans="1:36" ht="13.5" thickBot="1" x14ac:dyDescent="0.35">
      <c r="A29" s="41"/>
      <c r="B29" s="22"/>
      <c r="C29" s="40"/>
      <c r="D29" s="23"/>
      <c r="E29" s="14">
        <f t="shared" si="33"/>
        <v>0</v>
      </c>
      <c r="F29" s="14" t="str">
        <f t="shared" si="34"/>
        <v/>
      </c>
      <c r="G29" s="14" t="str">
        <f t="shared" si="35"/>
        <v/>
      </c>
      <c r="H29" s="25"/>
      <c r="I29" s="41"/>
      <c r="J29" s="22"/>
      <c r="K29" s="40"/>
      <c r="L29" s="23"/>
      <c r="M29" s="14">
        <f t="shared" si="36"/>
        <v>0</v>
      </c>
      <c r="N29" s="14" t="str">
        <f t="shared" si="37"/>
        <v/>
      </c>
      <c r="O29" s="14" t="str">
        <f t="shared" si="38"/>
        <v/>
      </c>
      <c r="P29" s="52"/>
      <c r="Q29" s="47"/>
      <c r="R29" s="47"/>
      <c r="S29" s="47"/>
      <c r="T29" s="47"/>
      <c r="U29" s="47"/>
      <c r="V29" s="47"/>
      <c r="W29" s="47"/>
      <c r="X29" s="47"/>
      <c r="Y29" s="47"/>
      <c r="Z29" s="9"/>
      <c r="AA29" s="26" t="s">
        <v>56</v>
      </c>
      <c r="AB29" s="80"/>
      <c r="AC29" s="80"/>
      <c r="AD29" s="9"/>
      <c r="AE29" s="9"/>
      <c r="AF29" s="9"/>
      <c r="AG29" s="10"/>
      <c r="AH29" s="36"/>
      <c r="AI29" s="36"/>
    </row>
    <row r="30" spans="1:36" ht="13" thickBot="1" x14ac:dyDescent="0.3">
      <c r="A30" s="41"/>
      <c r="B30" s="22"/>
      <c r="C30" s="40"/>
      <c r="D30" s="23"/>
      <c r="E30" s="14">
        <f t="shared" si="33"/>
        <v>0</v>
      </c>
      <c r="F30" s="14" t="str">
        <f t="shared" si="34"/>
        <v/>
      </c>
      <c r="G30" s="14" t="str">
        <f t="shared" si="35"/>
        <v/>
      </c>
      <c r="H30" s="25"/>
      <c r="I30" s="41"/>
      <c r="J30" s="22"/>
      <c r="K30" s="40"/>
      <c r="L30" s="23"/>
      <c r="M30" s="14">
        <f t="shared" si="36"/>
        <v>0</v>
      </c>
      <c r="N30" s="14" t="str">
        <f t="shared" si="37"/>
        <v/>
      </c>
      <c r="O30" s="14" t="str">
        <f t="shared" si="38"/>
        <v/>
      </c>
      <c r="P30" s="52"/>
      <c r="Q30" s="47"/>
      <c r="R30" s="47"/>
      <c r="S30" s="47"/>
      <c r="T30" s="47"/>
      <c r="U30" s="47"/>
      <c r="V30" s="47"/>
      <c r="W30" s="47"/>
      <c r="X30" s="47"/>
      <c r="Y30" s="47"/>
      <c r="Z30" s="9"/>
      <c r="AA30" s="38" t="s">
        <v>18</v>
      </c>
      <c r="AB30" s="43">
        <v>2113</v>
      </c>
      <c r="AC30" s="75"/>
      <c r="AD30" s="14">
        <f t="shared" ref="AD30:AD32" si="42">IF(AG30&lt;&gt;"",AG30,3)*IF(AC30="A",4,IF(AC30="B",3,IF(AC30="C",2,IF(AC30="D",1,IF(AND(AC30&gt;=0,AC30&lt;=4,ISNUMBER(AC30)),AC30,0)))))</f>
        <v>0</v>
      </c>
      <c r="AE30" s="14" t="str">
        <f t="shared" ref="AE30:AE32" si="43">IF(OR(AC30="A",AC30="B",AC30="C",AC30="D",AC30="F",AND(AC30&gt;=0,AC30&lt;=4,ISNUMBER(AC30))),IF(AG30&lt;&gt;"",AG30,3),"")</f>
        <v/>
      </c>
      <c r="AF30" s="14" t="str">
        <f t="shared" ref="AF30:AF32" si="44">IF(OR(AC30="A",AC30="B",AC30="C",AC30="D",AC30="P",AND(AC30&gt;=0,AC30&lt;=4,ISNUMBER(AC30))),IF(AG30&lt;&gt;"",AG30,3),"")</f>
        <v/>
      </c>
      <c r="AG30" s="15"/>
      <c r="AH30" s="94"/>
      <c r="AI30" s="94"/>
    </row>
    <row r="31" spans="1:36" ht="13" thickBot="1" x14ac:dyDescent="0.3">
      <c r="A31" s="41"/>
      <c r="B31" s="22"/>
      <c r="C31" s="40"/>
      <c r="D31" s="23"/>
      <c r="E31" s="14">
        <f t="shared" si="33"/>
        <v>0</v>
      </c>
      <c r="F31" s="14" t="str">
        <f t="shared" si="34"/>
        <v/>
      </c>
      <c r="G31" s="14" t="str">
        <f t="shared" si="35"/>
        <v/>
      </c>
      <c r="H31" s="25"/>
      <c r="I31" s="41"/>
      <c r="J31" s="22"/>
      <c r="K31" s="40"/>
      <c r="L31" s="23"/>
      <c r="M31" s="14">
        <f t="shared" si="36"/>
        <v>0</v>
      </c>
      <c r="N31" s="14" t="str">
        <f t="shared" si="37"/>
        <v/>
      </c>
      <c r="O31" s="14" t="str">
        <f t="shared" si="38"/>
        <v/>
      </c>
      <c r="P31" s="52"/>
      <c r="Q31" s="47"/>
      <c r="R31" s="47"/>
      <c r="S31" s="47"/>
      <c r="T31" s="47"/>
      <c r="U31" s="47"/>
      <c r="V31" s="47"/>
      <c r="W31" s="47"/>
      <c r="X31" s="47"/>
      <c r="Y31" s="47"/>
      <c r="Z31" s="9"/>
      <c r="AA31" s="39" t="s">
        <v>18</v>
      </c>
      <c r="AB31" s="56">
        <v>2122</v>
      </c>
      <c r="AC31" s="74"/>
      <c r="AD31" s="14">
        <f t="shared" si="42"/>
        <v>0</v>
      </c>
      <c r="AE31" s="14" t="str">
        <f t="shared" si="43"/>
        <v/>
      </c>
      <c r="AF31" s="14" t="str">
        <f t="shared" si="44"/>
        <v/>
      </c>
      <c r="AG31" s="15">
        <v>2</v>
      </c>
      <c r="AH31" s="95"/>
      <c r="AI31" s="95"/>
    </row>
    <row r="32" spans="1:36" ht="13.25" customHeight="1" thickBot="1" x14ac:dyDescent="0.3">
      <c r="A32" s="41"/>
      <c r="B32" s="22"/>
      <c r="C32" s="40"/>
      <c r="D32" s="23"/>
      <c r="E32" s="14">
        <f t="shared" si="33"/>
        <v>0</v>
      </c>
      <c r="F32" s="14" t="str">
        <f t="shared" si="34"/>
        <v/>
      </c>
      <c r="G32" s="14" t="str">
        <f t="shared" si="35"/>
        <v/>
      </c>
      <c r="H32" s="25"/>
      <c r="I32" s="41"/>
      <c r="J32" s="22"/>
      <c r="K32" s="40"/>
      <c r="L32" s="23"/>
      <c r="M32" s="14">
        <f t="shared" si="36"/>
        <v>0</v>
      </c>
      <c r="N32" s="14" t="str">
        <f t="shared" si="37"/>
        <v/>
      </c>
      <c r="O32" s="14" t="str">
        <f t="shared" si="38"/>
        <v/>
      </c>
      <c r="P32" s="52"/>
      <c r="Q32" s="47"/>
      <c r="R32" s="47"/>
      <c r="S32" s="47"/>
      <c r="T32" s="47"/>
      <c r="U32" s="47"/>
      <c r="V32" s="47"/>
      <c r="W32" s="47"/>
      <c r="X32" s="47"/>
      <c r="Y32" s="47"/>
      <c r="Z32" s="9"/>
      <c r="AA32" s="39" t="s">
        <v>35</v>
      </c>
      <c r="AB32" s="56">
        <v>3723</v>
      </c>
      <c r="AC32" s="74"/>
      <c r="AD32" s="14">
        <f t="shared" si="42"/>
        <v>0</v>
      </c>
      <c r="AE32" s="14" t="str">
        <f t="shared" si="43"/>
        <v/>
      </c>
      <c r="AF32" s="14" t="str">
        <f t="shared" si="44"/>
        <v/>
      </c>
      <c r="AG32" s="18"/>
      <c r="AH32" s="91"/>
      <c r="AI32" s="91"/>
    </row>
    <row r="33" spans="1:35" ht="13.25" customHeight="1" thickBot="1" x14ac:dyDescent="0.3">
      <c r="A33" s="41"/>
      <c r="B33" s="22"/>
      <c r="C33" s="40"/>
      <c r="D33" s="23"/>
      <c r="E33" s="14">
        <f t="shared" si="33"/>
        <v>0</v>
      </c>
      <c r="F33" s="14" t="str">
        <f t="shared" si="34"/>
        <v/>
      </c>
      <c r="G33" s="14" t="str">
        <f t="shared" si="35"/>
        <v/>
      </c>
      <c r="H33" s="25"/>
      <c r="I33" s="41"/>
      <c r="J33" s="22"/>
      <c r="K33" s="40"/>
      <c r="L33" s="23"/>
      <c r="M33" s="14">
        <f t="shared" si="36"/>
        <v>0</v>
      </c>
      <c r="N33" s="14" t="str">
        <f t="shared" si="37"/>
        <v/>
      </c>
      <c r="O33" s="14" t="str">
        <f t="shared" si="38"/>
        <v/>
      </c>
      <c r="P33" s="52"/>
      <c r="Q33" s="47"/>
      <c r="R33" s="47"/>
      <c r="S33" s="47"/>
      <c r="T33" s="47"/>
      <c r="U33" s="47"/>
      <c r="V33" s="47"/>
      <c r="W33" s="47"/>
      <c r="X33" s="47"/>
      <c r="Y33" s="47"/>
      <c r="Z33" s="9"/>
      <c r="AI33" s="27"/>
    </row>
    <row r="34" spans="1:35" ht="13.5" thickBot="1" x14ac:dyDescent="0.35">
      <c r="A34" s="41"/>
      <c r="B34" s="22"/>
      <c r="C34" s="40"/>
      <c r="D34" s="23"/>
      <c r="E34" s="14">
        <f t="shared" si="33"/>
        <v>0</v>
      </c>
      <c r="F34" s="14" t="str">
        <f t="shared" si="34"/>
        <v/>
      </c>
      <c r="G34" s="14" t="str">
        <f t="shared" si="35"/>
        <v/>
      </c>
      <c r="H34" s="25"/>
      <c r="I34" s="41"/>
      <c r="J34" s="22"/>
      <c r="K34" s="40"/>
      <c r="L34" s="23"/>
      <c r="M34" s="14">
        <f t="shared" si="36"/>
        <v>0</v>
      </c>
      <c r="N34" s="14" t="str">
        <f t="shared" si="37"/>
        <v/>
      </c>
      <c r="O34" s="14" t="str">
        <f t="shared" si="38"/>
        <v/>
      </c>
      <c r="P34" s="52"/>
      <c r="Q34" s="47"/>
      <c r="R34" s="47"/>
      <c r="S34" s="47"/>
      <c r="T34" s="47"/>
      <c r="U34" s="47"/>
      <c r="V34" s="47"/>
      <c r="W34" s="47"/>
      <c r="X34" s="47"/>
      <c r="Y34" s="47"/>
      <c r="Z34" s="9"/>
      <c r="AA34" s="92" t="s">
        <v>57</v>
      </c>
      <c r="AB34" s="92"/>
      <c r="AC34" s="92"/>
      <c r="AD34" s="92"/>
      <c r="AE34" s="92"/>
      <c r="AF34" s="92"/>
      <c r="AG34" s="92"/>
      <c r="AH34" s="92"/>
      <c r="AI34" s="92"/>
    </row>
    <row r="35" spans="1:35" ht="13" thickBot="1" x14ac:dyDescent="0.3">
      <c r="A35" s="41"/>
      <c r="B35" s="22"/>
      <c r="C35" s="40"/>
      <c r="D35" s="23"/>
      <c r="E35" s="14">
        <f t="shared" si="33"/>
        <v>0</v>
      </c>
      <c r="F35" s="14" t="str">
        <f t="shared" si="34"/>
        <v/>
      </c>
      <c r="G35" s="14" t="str">
        <f t="shared" si="35"/>
        <v/>
      </c>
      <c r="H35" s="25"/>
      <c r="I35" s="41"/>
      <c r="J35" s="22"/>
      <c r="K35" s="40"/>
      <c r="L35" s="23"/>
      <c r="M35" s="14">
        <f t="shared" si="36"/>
        <v>0</v>
      </c>
      <c r="N35" s="14" t="str">
        <f t="shared" si="37"/>
        <v/>
      </c>
      <c r="O35" s="14" t="str">
        <f t="shared" si="38"/>
        <v/>
      </c>
      <c r="P35" s="52"/>
      <c r="Q35" s="47"/>
      <c r="R35" s="47"/>
      <c r="S35" s="47"/>
      <c r="T35" s="47"/>
      <c r="U35" s="47"/>
      <c r="V35" s="47"/>
      <c r="W35" s="47"/>
      <c r="X35" s="47"/>
      <c r="Y35" s="47"/>
      <c r="Z35" s="9"/>
      <c r="AA35" s="39" t="s">
        <v>37</v>
      </c>
      <c r="AB35" s="56"/>
      <c r="AC35" s="75"/>
      <c r="AD35" s="14">
        <f>IF(AG35&lt;&gt;"",AG35,3)*IF(AC35="A",4,IF(AC35="B",3,IF(AC35="C",2,IF(AC35="D",1,IF(AND(AC35&gt;=0,AC35&lt;=4,ISNUMBER(AC35)),AC35,0)))))</f>
        <v>0</v>
      </c>
      <c r="AE35" s="14" t="str">
        <f>IF(OR(AC35="A",AC35="B",AC35="C",AC35="D",AC35="F",AND(AC35&gt;=0,AC35&lt;=4,ISNUMBER(AC35))),IF(AG35&lt;&gt;"",AG35,3),"")</f>
        <v/>
      </c>
      <c r="AF35" s="14" t="str">
        <f>IF(OR(AC35="A",AC35="B",AC35="C",AC35="D",AC35="P",AND(AC35&gt;=0,AC35&lt;=4,ISNUMBER(AC35))),IF(AG35&lt;&gt;"",AG35,3),"")</f>
        <v/>
      </c>
      <c r="AG35" s="18">
        <v>4</v>
      </c>
      <c r="AH35" s="93"/>
      <c r="AI35" s="93"/>
    </row>
    <row r="36" spans="1:35" ht="13" thickBot="1" x14ac:dyDescent="0.3">
      <c r="A36" s="41"/>
      <c r="B36" s="22"/>
      <c r="C36" s="40"/>
      <c r="D36" s="23"/>
      <c r="E36" s="14">
        <f t="shared" si="33"/>
        <v>0</v>
      </c>
      <c r="F36" s="14" t="str">
        <f t="shared" si="34"/>
        <v/>
      </c>
      <c r="G36" s="14" t="str">
        <f t="shared" si="35"/>
        <v/>
      </c>
      <c r="H36" s="25"/>
      <c r="I36" s="41"/>
      <c r="J36" s="22"/>
      <c r="K36" s="40"/>
      <c r="L36" s="23"/>
      <c r="M36" s="14">
        <f t="shared" si="36"/>
        <v>0</v>
      </c>
      <c r="N36" s="14" t="str">
        <f t="shared" si="37"/>
        <v/>
      </c>
      <c r="O36" s="14" t="str">
        <f t="shared" si="38"/>
        <v/>
      </c>
      <c r="P36" s="52"/>
      <c r="Q36" s="47"/>
      <c r="R36" s="47"/>
      <c r="S36" s="47"/>
      <c r="T36" s="47"/>
      <c r="U36" s="47"/>
      <c r="V36" s="47"/>
      <c r="W36" s="47"/>
      <c r="X36" s="47"/>
      <c r="Y36" s="47"/>
      <c r="Z36" s="9"/>
      <c r="AA36" s="39" t="s">
        <v>37</v>
      </c>
      <c r="AB36" s="56"/>
      <c r="AC36" s="75"/>
      <c r="AD36" s="14">
        <f>IF(AG36&lt;&gt;"",AG36,3)*IF(AC36="A",4,IF(AC36="B",3,IF(AC36="C",2,IF(AC36="D",1,IF(AND(AC36&gt;=0,AC36&lt;=4,ISNUMBER(AC36)),AC36,0)))))</f>
        <v>0</v>
      </c>
      <c r="AE36" s="14" t="str">
        <f>IF(OR(AC36="A",AC36="B",AC36="C",AC36="D",AC36="F",AND(AC36&gt;=0,AC36&lt;=4,ISNUMBER(AC36))),IF(AG36&lt;&gt;"",AG36,3),"")</f>
        <v/>
      </c>
      <c r="AF36" s="14" t="str">
        <f>IF(OR(AC36="A",AC36="B",AC36="C",AC36="D",AC36="P",AND(AC36&gt;=0,AC36&lt;=4,ISNUMBER(AC36))),IF(AG36&lt;&gt;"",AG36,3),"")</f>
        <v/>
      </c>
      <c r="AG36" s="18"/>
      <c r="AH36" s="91"/>
      <c r="AI36" s="91"/>
    </row>
    <row r="37" spans="1:35" ht="13" thickBot="1" x14ac:dyDescent="0.3">
      <c r="A37" s="41"/>
      <c r="B37" s="22"/>
      <c r="C37" s="40"/>
      <c r="D37" s="23"/>
      <c r="E37" s="14">
        <f t="shared" si="33"/>
        <v>0</v>
      </c>
      <c r="F37" s="14" t="str">
        <f t="shared" si="34"/>
        <v/>
      </c>
      <c r="G37" s="14" t="str">
        <f t="shared" si="35"/>
        <v/>
      </c>
      <c r="H37" s="25"/>
      <c r="I37" s="41"/>
      <c r="J37" s="22"/>
      <c r="K37" s="40"/>
      <c r="L37" s="23"/>
      <c r="M37" s="14">
        <f t="shared" si="36"/>
        <v>0</v>
      </c>
      <c r="N37" s="14" t="str">
        <f t="shared" si="37"/>
        <v/>
      </c>
      <c r="O37" s="14" t="str">
        <f t="shared" si="38"/>
        <v/>
      </c>
      <c r="P37" s="52"/>
      <c r="Q37" s="47"/>
      <c r="R37" s="47"/>
      <c r="S37" s="47"/>
      <c r="T37" s="47"/>
      <c r="U37" s="47"/>
      <c r="V37" s="47"/>
      <c r="W37" s="47"/>
      <c r="X37" s="47"/>
      <c r="Y37" s="47"/>
      <c r="Z37" s="9"/>
      <c r="AA37" s="39" t="s">
        <v>17</v>
      </c>
      <c r="AB37" s="56"/>
      <c r="AC37" s="75"/>
      <c r="AD37" s="14">
        <f t="shared" ref="AD37" si="45">IF(AG37&lt;&gt;"",AG37,3)*IF(AC37="A",4,IF(AC37="B",3,IF(AC37="C",2,IF(AC37="D",1,IF(AND(AC37&gt;=0,AC37&lt;=4,ISNUMBER(AC37)),AC37,0)))))</f>
        <v>0</v>
      </c>
      <c r="AE37" s="14" t="str">
        <f t="shared" ref="AE37" si="46">IF(OR(AC37="A",AC37="B",AC37="C",AC37="D",AC37="F",AND(AC37&gt;=0,AC37&lt;=4,ISNUMBER(AC37))),IF(AG37&lt;&gt;"",AG37,3),"")</f>
        <v/>
      </c>
      <c r="AF37" s="14" t="str">
        <f t="shared" ref="AF37" si="47">IF(OR(AC37="A",AC37="B",AC37="C",AC37="D",AC37="P",AND(AC37&gt;=0,AC37&lt;=4,ISNUMBER(AC37))),IF(AG37&lt;&gt;"",AG37,3),"")</f>
        <v/>
      </c>
      <c r="AG37" s="65"/>
      <c r="AH37" s="95"/>
      <c r="AI37" s="95"/>
    </row>
    <row r="38" spans="1:35" ht="13" thickBot="1" x14ac:dyDescent="0.3">
      <c r="A38" s="41"/>
      <c r="B38" s="22"/>
      <c r="C38" s="40"/>
      <c r="D38" s="23"/>
      <c r="E38" s="14">
        <f t="shared" si="33"/>
        <v>0</v>
      </c>
      <c r="F38" s="14" t="str">
        <f t="shared" si="34"/>
        <v/>
      </c>
      <c r="G38" s="14" t="str">
        <f t="shared" si="35"/>
        <v/>
      </c>
      <c r="H38" s="25"/>
      <c r="I38" s="41"/>
      <c r="J38" s="22"/>
      <c r="K38" s="40"/>
      <c r="L38" s="23"/>
      <c r="M38" s="14">
        <f t="shared" si="36"/>
        <v>0</v>
      </c>
      <c r="N38" s="14" t="str">
        <f t="shared" si="37"/>
        <v/>
      </c>
      <c r="O38" s="14" t="str">
        <f t="shared" si="38"/>
        <v/>
      </c>
      <c r="P38" s="52"/>
      <c r="Q38" s="47"/>
      <c r="R38" s="47"/>
      <c r="S38" s="47"/>
      <c r="T38" s="47"/>
      <c r="U38" s="47"/>
      <c r="V38" s="47"/>
      <c r="W38" s="47"/>
      <c r="X38" s="47"/>
      <c r="Y38" s="47"/>
      <c r="Z38" s="9"/>
      <c r="AH38" s="84"/>
      <c r="AI38" s="85"/>
    </row>
    <row r="39" spans="1:35" ht="13.5" thickBot="1" x14ac:dyDescent="0.35">
      <c r="A39" s="41"/>
      <c r="B39" s="22"/>
      <c r="C39" s="40"/>
      <c r="D39" s="23"/>
      <c r="E39" s="14">
        <f t="shared" si="33"/>
        <v>0</v>
      </c>
      <c r="F39" s="14" t="str">
        <f t="shared" si="34"/>
        <v/>
      </c>
      <c r="G39" s="14" t="str">
        <f t="shared" si="35"/>
        <v/>
      </c>
      <c r="H39" s="25"/>
      <c r="I39" s="41"/>
      <c r="J39" s="22"/>
      <c r="K39" s="40"/>
      <c r="L39" s="23"/>
      <c r="M39" s="14">
        <f t="shared" si="36"/>
        <v>0</v>
      </c>
      <c r="N39" s="14" t="str">
        <f t="shared" si="37"/>
        <v/>
      </c>
      <c r="O39" s="14" t="str">
        <f t="shared" si="38"/>
        <v/>
      </c>
      <c r="P39" s="52"/>
      <c r="Q39" s="49"/>
      <c r="R39" s="49"/>
      <c r="S39" s="49"/>
      <c r="T39" s="49"/>
      <c r="U39" s="49"/>
      <c r="V39" s="49"/>
      <c r="W39" s="49"/>
      <c r="X39" s="49"/>
      <c r="Y39" s="49"/>
      <c r="Z39" s="9"/>
      <c r="AA39" s="26" t="s">
        <v>58</v>
      </c>
      <c r="AB39" s="80"/>
      <c r="AC39" s="80"/>
      <c r="AD39" s="82"/>
      <c r="AE39" s="82"/>
      <c r="AF39" s="82"/>
      <c r="AG39" s="83"/>
      <c r="AH39" s="44"/>
      <c r="AI39" s="44"/>
    </row>
    <row r="40" spans="1:35" ht="13" thickBot="1" x14ac:dyDescent="0.3">
      <c r="A40" s="41"/>
      <c r="B40" s="22"/>
      <c r="C40" s="40"/>
      <c r="D40" s="23"/>
      <c r="E40" s="14">
        <f t="shared" si="33"/>
        <v>0</v>
      </c>
      <c r="F40" s="14" t="str">
        <f t="shared" si="34"/>
        <v/>
      </c>
      <c r="G40" s="14" t="str">
        <f t="shared" si="35"/>
        <v/>
      </c>
      <c r="H40" s="25"/>
      <c r="I40" s="41"/>
      <c r="J40" s="22"/>
      <c r="K40" s="40"/>
      <c r="L40" s="23"/>
      <c r="M40" s="14">
        <f t="shared" si="36"/>
        <v>0</v>
      </c>
      <c r="N40" s="14" t="str">
        <f t="shared" si="37"/>
        <v/>
      </c>
      <c r="O40" s="14" t="str">
        <f t="shared" si="38"/>
        <v/>
      </c>
      <c r="P40" s="52"/>
      <c r="Q40" s="49"/>
      <c r="R40" s="49"/>
      <c r="S40" s="49"/>
      <c r="T40" s="49"/>
      <c r="U40" s="49"/>
      <c r="V40" s="49"/>
      <c r="W40" s="49"/>
      <c r="X40" s="49"/>
      <c r="Y40" s="49"/>
      <c r="Z40" s="9"/>
      <c r="AA40" s="39"/>
      <c r="AB40" s="56"/>
      <c r="AC40" s="75"/>
      <c r="AD40" s="14">
        <f t="shared" ref="AD40" si="48">IF(AG40&lt;&gt;"",AG40,3)*IF(AC40="A",4,IF(AC40="B",3,IF(AC40="C",2,IF(AC40="D",1,IF(AND(AC40&gt;=0,AC40&lt;=4,ISNUMBER(AC40)),AC40,0)))))</f>
        <v>0</v>
      </c>
      <c r="AE40" s="14" t="str">
        <f t="shared" ref="AE40" si="49">IF(OR(AC40="A",AC40="B",AC40="C",AC40="D",AC40="F",AND(AC40&gt;=0,AC40&lt;=4,ISNUMBER(AC40))),IF(AG40&lt;&gt;"",AG40,3),"")</f>
        <v/>
      </c>
      <c r="AF40" s="14" t="str">
        <f t="shared" ref="AF40" si="50">IF(OR(AC40="A",AC40="B",AC40="C",AC40="D",AC40="P",AND(AC40&gt;=0,AC40&lt;=4,ISNUMBER(AC40))),IF(AG40&lt;&gt;"",AG40,3),"")</f>
        <v/>
      </c>
      <c r="AG40" s="18"/>
      <c r="AH40" s="93"/>
      <c r="AI40" s="93"/>
    </row>
    <row r="41" spans="1:35" ht="13" thickBot="1" x14ac:dyDescent="0.3">
      <c r="A41" s="41"/>
      <c r="B41" s="22"/>
      <c r="C41" s="40"/>
      <c r="D41" s="23"/>
      <c r="E41" s="14">
        <f t="shared" si="33"/>
        <v>0</v>
      </c>
      <c r="F41" s="14" t="str">
        <f t="shared" si="34"/>
        <v/>
      </c>
      <c r="G41" s="14" t="str">
        <f t="shared" si="35"/>
        <v/>
      </c>
      <c r="H41" s="25"/>
      <c r="I41" s="41"/>
      <c r="J41" s="22"/>
      <c r="K41" s="40"/>
      <c r="L41" s="23"/>
      <c r="M41" s="14">
        <f t="shared" si="36"/>
        <v>0</v>
      </c>
      <c r="N41" s="14" t="str">
        <f t="shared" si="37"/>
        <v/>
      </c>
      <c r="O41" s="14" t="str">
        <f t="shared" si="38"/>
        <v/>
      </c>
      <c r="P41" s="52"/>
      <c r="Q41" s="49"/>
      <c r="R41" s="49"/>
      <c r="S41" s="49"/>
      <c r="T41" s="49"/>
      <c r="U41" s="49"/>
      <c r="V41" s="49"/>
      <c r="W41" s="49"/>
      <c r="X41" s="49"/>
      <c r="Y41" s="49"/>
      <c r="Z41" s="9"/>
      <c r="AA41" s="39"/>
      <c r="AB41" s="56"/>
      <c r="AC41" s="75"/>
      <c r="AD41" s="14">
        <f>IF(AG41&lt;&gt;"",AG41,3)*IF(AC41="A",4,IF(AC41="B",3,IF(AC41="C",2,IF(AC41="D",1,IF(AND(AC41&gt;=0,AC41&lt;=4,ISNUMBER(AC41)),AC41,0)))))</f>
        <v>0</v>
      </c>
      <c r="AE41" s="14" t="str">
        <f>IF(OR(AC41="A",AC41="B",AC41="C",AC41="D",AC41="F",AND(AC41&gt;=0,AC41&lt;=4,ISNUMBER(AC41))),IF(AG41&lt;&gt;"",AG41,3),"")</f>
        <v/>
      </c>
      <c r="AF41" s="14" t="str">
        <f>IF(OR(AC41="A",AC41="B",AC41="C",AC41="D",AC41="P",AND(AC41&gt;=0,AC41&lt;=4,ISNUMBER(AC41))),IF(AG41&lt;&gt;"",AG41,3),"")</f>
        <v/>
      </c>
      <c r="AG41" s="18">
        <v>4</v>
      </c>
      <c r="AH41" s="91"/>
      <c r="AI41" s="91"/>
    </row>
    <row r="42" spans="1:35" ht="13" thickBot="1" x14ac:dyDescent="0.3">
      <c r="A42" s="41"/>
      <c r="B42" s="22"/>
      <c r="C42" s="40"/>
      <c r="D42" s="23"/>
      <c r="E42" s="14">
        <f t="shared" si="33"/>
        <v>0</v>
      </c>
      <c r="F42" s="14" t="str">
        <f t="shared" si="34"/>
        <v/>
      </c>
      <c r="G42" s="14" t="str">
        <f t="shared" si="35"/>
        <v/>
      </c>
      <c r="H42" s="25"/>
      <c r="I42" s="41"/>
      <c r="J42" s="22"/>
      <c r="K42" s="40"/>
      <c r="L42" s="23"/>
      <c r="M42" s="14">
        <f t="shared" si="36"/>
        <v>0</v>
      </c>
      <c r="N42" s="14" t="str">
        <f t="shared" si="37"/>
        <v/>
      </c>
      <c r="O42" s="14" t="str">
        <f t="shared" si="38"/>
        <v/>
      </c>
      <c r="P42" s="52"/>
      <c r="Q42" s="49"/>
      <c r="R42" s="49"/>
      <c r="S42" s="49"/>
      <c r="T42" s="49"/>
      <c r="U42" s="49"/>
      <c r="V42" s="49"/>
      <c r="W42" s="49"/>
      <c r="X42" s="49"/>
      <c r="Y42" s="49"/>
      <c r="Z42" s="9"/>
      <c r="AA42" s="39"/>
      <c r="AB42" s="56"/>
      <c r="AC42" s="75"/>
      <c r="AD42" s="14">
        <f>IF(AG42&lt;&gt;"",AG42,3)*IF(AC42="A",4,IF(AC42="B",3,IF(AC42="C",2,IF(AC42="D",1,IF(AND(AC42&gt;=0,AC42&lt;=4,ISNUMBER(AC42)),AC42,0)))))</f>
        <v>0</v>
      </c>
      <c r="AE42" s="14" t="str">
        <f>IF(OR(AC42="A",AC42="B",AC42="C",AC42="D",AC42="F",AND(AC42&gt;=0,AC42&lt;=4,ISNUMBER(AC42))),IF(AG42&lt;&gt;"",AG42,3),"")</f>
        <v/>
      </c>
      <c r="AF42" s="14" t="str">
        <f>IF(OR(AC42="A",AC42="B",AC42="C",AC42="D",AC42="P",AND(AC42&gt;=0,AC42&lt;=4,ISNUMBER(AC42))),IF(AG42&lt;&gt;"",AG42,3),"")</f>
        <v/>
      </c>
      <c r="AG42" s="18"/>
      <c r="AH42" s="91"/>
      <c r="AI42" s="91"/>
    </row>
    <row r="43" spans="1:35" x14ac:dyDescent="0.25">
      <c r="A43" s="41"/>
      <c r="B43" s="22"/>
      <c r="C43" s="40"/>
      <c r="D43" s="23"/>
      <c r="E43" s="14">
        <f t="shared" si="33"/>
        <v>0</v>
      </c>
      <c r="F43" s="14" t="str">
        <f t="shared" si="34"/>
        <v/>
      </c>
      <c r="G43" s="14" t="str">
        <f t="shared" si="35"/>
        <v/>
      </c>
      <c r="H43" s="25"/>
      <c r="I43" s="41"/>
      <c r="J43" s="22"/>
      <c r="K43" s="40"/>
      <c r="L43" s="23"/>
      <c r="M43" s="14">
        <f t="shared" ref="M43" si="51">L43*IF(OR(K43="A",K43="RA"),4,IF(OR(K43="B",K43="RB"),3,IF(OR(K43="C",K43="RC"),2,IF(OR(K43="D",K43="RD"),1,IF(AND(K43&gt;=0,K43=4,ISNUMBER(K43)),K43,0)))))</f>
        <v>0</v>
      </c>
      <c r="N43" s="14" t="str">
        <f t="shared" ref="N43" si="52">IF(OR(K43="",L43=""),"",IF(OR(K43="A",K43="B",K43="C",K43="D",K43="F",K43="RA",K43="RB",K43="RC",K43="RD",K43="RF",AND(K43&gt;=0,K43&lt;=4,ISNUMBER(K43))),L43,""))</f>
        <v/>
      </c>
      <c r="O43" s="14" t="str">
        <f t="shared" ref="O43" si="53">IF(OR(K43="",L43=""),"",IF(OR(K43="A",K43="B",K43="C",K43="D",K43="P",AND(K43&gt;=0,K43&lt;=4,ISNUMBER(K43))),L43,""))</f>
        <v/>
      </c>
      <c r="P43" s="52"/>
      <c r="Q43" s="17"/>
      <c r="R43" s="17"/>
      <c r="S43" s="17"/>
      <c r="T43" s="17"/>
      <c r="U43" s="17"/>
      <c r="V43" s="17"/>
      <c r="W43" s="17"/>
      <c r="X43" s="17"/>
      <c r="Y43" s="17"/>
      <c r="Z43" s="9"/>
      <c r="AA43" s="39"/>
      <c r="AB43" s="76"/>
      <c r="AC43" s="77"/>
      <c r="AD43" s="14"/>
      <c r="AE43" s="14"/>
      <c r="AF43" s="14"/>
      <c r="AG43" s="18"/>
      <c r="AH43" s="102"/>
      <c r="AI43" s="103"/>
    </row>
    <row r="44" spans="1:35" s="27" customFormat="1" ht="12.9" customHeight="1" x14ac:dyDescent="0.25">
      <c r="E44" s="9"/>
      <c r="F44" s="9"/>
      <c r="G44" s="9"/>
      <c r="H44" s="9"/>
      <c r="O44" s="9"/>
      <c r="P44" s="52"/>
      <c r="Q44" s="17"/>
      <c r="R44" s="17"/>
      <c r="S44" s="17"/>
      <c r="T44" s="17"/>
      <c r="U44" s="17"/>
      <c r="V44" s="17"/>
      <c r="W44" s="17"/>
      <c r="X44" s="17"/>
      <c r="Y44" s="17"/>
      <c r="Z44" s="9"/>
      <c r="AA44" s="9"/>
      <c r="AB44" s="21"/>
      <c r="AC44" s="21"/>
      <c r="AD44" s="9"/>
      <c r="AE44" s="9"/>
      <c r="AF44" s="9"/>
      <c r="AG44" s="10"/>
      <c r="AH44" s="101"/>
      <c r="AI44" s="101"/>
    </row>
    <row r="45" spans="1:35" x14ac:dyDescent="0.25">
      <c r="A45" s="27"/>
      <c r="B45" s="27"/>
      <c r="C45" s="27"/>
      <c r="D45" s="27"/>
      <c r="E45" s="9"/>
      <c r="F45" s="9"/>
      <c r="G45" s="9"/>
      <c r="H45" s="9"/>
      <c r="I45" s="27"/>
      <c r="J45" s="27"/>
      <c r="K45" s="27"/>
      <c r="L45" s="27"/>
      <c r="M45" s="27"/>
      <c r="N45" s="27"/>
      <c r="O45" s="9"/>
      <c r="P45" s="27"/>
      <c r="Q45" s="17"/>
      <c r="R45" s="17"/>
      <c r="S45" s="17"/>
      <c r="T45" s="17"/>
      <c r="U45" s="17"/>
      <c r="V45" s="17"/>
      <c r="W45" s="17"/>
      <c r="X45" s="17"/>
      <c r="Y45" s="17"/>
      <c r="Z45" s="27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27"/>
      <c r="B46" s="27"/>
      <c r="C46" s="27"/>
      <c r="D46" s="27"/>
      <c r="E46" s="9"/>
      <c r="F46" s="9"/>
      <c r="G46" s="9"/>
      <c r="H46" s="9"/>
      <c r="I46" s="27"/>
      <c r="J46" s="27"/>
      <c r="K46" s="27"/>
      <c r="L46" s="27"/>
      <c r="M46" s="27"/>
      <c r="N46" s="27"/>
      <c r="O46" s="9"/>
      <c r="P46" s="27"/>
      <c r="Q46" s="17"/>
      <c r="R46" s="17"/>
      <c r="S46" s="17"/>
      <c r="T46" s="17"/>
      <c r="U46" s="17"/>
      <c r="V46" s="17"/>
      <c r="W46" s="17"/>
      <c r="X46" s="17"/>
      <c r="Y46" s="17"/>
      <c r="Z46" s="27"/>
      <c r="AA46" s="9"/>
      <c r="AB46" s="47"/>
      <c r="AC46" s="47"/>
      <c r="AD46" s="47"/>
      <c r="AE46" s="47"/>
      <c r="AF46" s="47"/>
      <c r="AG46" s="47"/>
      <c r="AH46" s="47"/>
      <c r="AI46" s="47"/>
    </row>
    <row r="47" spans="1:35" x14ac:dyDescent="0.25">
      <c r="A47" s="27"/>
      <c r="B47" s="27"/>
      <c r="C47" s="27"/>
      <c r="D47" s="27"/>
      <c r="E47" s="9"/>
      <c r="F47" s="9"/>
      <c r="G47" s="9"/>
      <c r="H47" s="9"/>
      <c r="I47" s="27"/>
      <c r="J47" s="27"/>
      <c r="K47" s="27"/>
      <c r="L47" s="27"/>
      <c r="M47" s="27"/>
      <c r="N47" s="27"/>
      <c r="O47" s="9"/>
      <c r="P47" s="27"/>
      <c r="Q47" s="17"/>
      <c r="R47" s="17"/>
      <c r="S47" s="17"/>
      <c r="T47" s="17"/>
      <c r="U47" s="17"/>
      <c r="V47" s="17"/>
      <c r="W47" s="17"/>
      <c r="X47" s="17"/>
      <c r="Y47" s="17"/>
      <c r="Z47" s="27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27"/>
      <c r="B48" s="27"/>
      <c r="C48" s="27"/>
      <c r="D48" s="27"/>
      <c r="E48" s="9"/>
      <c r="F48" s="9"/>
      <c r="G48" s="9"/>
      <c r="H48" s="9"/>
      <c r="I48" s="27"/>
      <c r="J48" s="27"/>
      <c r="K48" s="27"/>
      <c r="L48" s="27"/>
      <c r="M48" s="27"/>
      <c r="N48" s="27"/>
      <c r="O48" s="9"/>
      <c r="P48" s="27"/>
      <c r="Q48" s="17"/>
      <c r="R48" s="17"/>
      <c r="S48" s="17"/>
      <c r="T48" s="17"/>
      <c r="U48" s="17"/>
      <c r="V48" s="17"/>
      <c r="W48" s="17"/>
      <c r="X48" s="17"/>
      <c r="Y48" s="17"/>
      <c r="Z48" s="27"/>
      <c r="AA48" s="47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27"/>
      <c r="B49" s="27"/>
      <c r="C49" s="27"/>
      <c r="D49" s="27"/>
      <c r="E49" s="9"/>
      <c r="F49" s="9"/>
      <c r="G49" s="9"/>
      <c r="H49" s="9"/>
      <c r="I49" s="27"/>
      <c r="J49" s="27"/>
      <c r="K49" s="27"/>
      <c r="L49" s="27"/>
      <c r="M49" s="27"/>
      <c r="N49" s="27"/>
      <c r="O49" s="9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9"/>
      <c r="AB49" s="27"/>
      <c r="AC49" s="27"/>
      <c r="AD49" s="27"/>
      <c r="AE49" s="27"/>
      <c r="AF49" s="27"/>
      <c r="AH49" s="27"/>
      <c r="AI49" s="27"/>
    </row>
    <row r="50" spans="1:35" x14ac:dyDescent="0.25">
      <c r="A50" s="27"/>
      <c r="B50" s="27"/>
      <c r="C50" s="27"/>
      <c r="D50" s="27"/>
      <c r="E50" s="9"/>
      <c r="F50" s="9"/>
      <c r="G50" s="9"/>
      <c r="H50" s="9"/>
      <c r="I50" s="27"/>
      <c r="J50" s="27"/>
      <c r="K50" s="27"/>
      <c r="L50" s="27"/>
      <c r="M50" s="27"/>
      <c r="N50" s="27"/>
      <c r="O50" s="9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9"/>
      <c r="AB50" s="27"/>
      <c r="AC50" s="27"/>
      <c r="AD50" s="27"/>
      <c r="AE50" s="27"/>
      <c r="AF50" s="27"/>
      <c r="AH50" s="27"/>
      <c r="AI50" s="27"/>
    </row>
    <row r="51" spans="1:35" x14ac:dyDescent="0.25">
      <c r="A51" s="27"/>
      <c r="B51" s="27"/>
      <c r="C51" s="27"/>
      <c r="D51" s="27"/>
      <c r="E51" s="9"/>
      <c r="F51" s="9"/>
      <c r="G51" s="9"/>
      <c r="H51" s="9"/>
      <c r="I51" s="27"/>
      <c r="J51" s="27"/>
      <c r="K51" s="27"/>
      <c r="L51" s="27"/>
      <c r="M51" s="27"/>
      <c r="N51" s="27"/>
      <c r="O51" s="9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H51" s="27"/>
      <c r="AI51" s="27"/>
    </row>
    <row r="52" spans="1:35" x14ac:dyDescent="0.25">
      <c r="A52" s="27"/>
      <c r="B52" s="27"/>
      <c r="C52" s="27"/>
      <c r="D52" s="27"/>
      <c r="E52" s="9"/>
      <c r="F52" s="9"/>
      <c r="G52" s="9"/>
      <c r="H52" s="9"/>
      <c r="I52" s="27"/>
      <c r="J52" s="27"/>
      <c r="K52" s="27"/>
      <c r="L52" s="27"/>
      <c r="M52" s="27"/>
      <c r="N52" s="27"/>
      <c r="O52" s="9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H52" s="27"/>
      <c r="AI52" s="27"/>
    </row>
    <row r="53" spans="1:35" x14ac:dyDescent="0.25">
      <c r="A53" s="27"/>
      <c r="B53" s="27"/>
      <c r="C53" s="27"/>
      <c r="D53" s="27"/>
      <c r="E53" s="9"/>
      <c r="F53" s="9"/>
      <c r="G53" s="9"/>
      <c r="H53" s="9"/>
      <c r="I53" s="27"/>
      <c r="J53" s="27"/>
      <c r="K53" s="27"/>
      <c r="L53" s="27"/>
      <c r="M53" s="27"/>
      <c r="N53" s="27"/>
      <c r="O53" s="9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H53" s="27"/>
      <c r="AI53" s="27"/>
    </row>
    <row r="54" spans="1:35" x14ac:dyDescent="0.25">
      <c r="A54" s="27"/>
      <c r="B54" s="27"/>
      <c r="C54" s="27"/>
      <c r="D54" s="27"/>
      <c r="E54" s="9"/>
      <c r="F54" s="9"/>
      <c r="G54" s="9"/>
      <c r="H54" s="9"/>
      <c r="I54" s="27"/>
      <c r="J54" s="27"/>
      <c r="K54" s="27"/>
      <c r="L54" s="27"/>
      <c r="M54" s="27"/>
      <c r="N54" s="27"/>
      <c r="O54" s="9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H54" s="27"/>
      <c r="AI54" s="27"/>
    </row>
    <row r="55" spans="1:35" x14ac:dyDescent="0.25">
      <c r="A55" s="27"/>
      <c r="B55" s="27"/>
      <c r="C55" s="27"/>
      <c r="D55" s="27"/>
      <c r="E55" s="9"/>
      <c r="F55" s="9"/>
      <c r="G55" s="9"/>
      <c r="H55" s="9"/>
      <c r="I55" s="27"/>
      <c r="J55" s="27"/>
      <c r="K55" s="27"/>
      <c r="L55" s="27"/>
      <c r="M55" s="27"/>
      <c r="N55" s="27"/>
      <c r="O55" s="9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H55" s="27"/>
      <c r="AI55" s="27"/>
    </row>
    <row r="56" spans="1:35" x14ac:dyDescent="0.25">
      <c r="A56" s="27"/>
      <c r="B56" s="27"/>
      <c r="C56" s="27"/>
      <c r="D56" s="27"/>
      <c r="E56" s="9"/>
      <c r="F56" s="9"/>
      <c r="G56" s="9"/>
      <c r="H56" s="9"/>
      <c r="I56" s="27"/>
      <c r="J56" s="27"/>
      <c r="K56" s="27"/>
      <c r="L56" s="27"/>
      <c r="M56" s="27"/>
      <c r="N56" s="27"/>
      <c r="O56" s="9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H56" s="27"/>
      <c r="AI56" s="27"/>
    </row>
    <row r="57" spans="1:35" x14ac:dyDescent="0.25">
      <c r="A57" s="27"/>
      <c r="B57" s="27"/>
      <c r="C57" s="27"/>
      <c r="D57" s="27"/>
      <c r="E57" s="9"/>
      <c r="F57" s="9"/>
      <c r="G57" s="9"/>
      <c r="H57" s="9"/>
      <c r="I57" s="27"/>
      <c r="J57" s="27"/>
      <c r="K57" s="27"/>
      <c r="L57" s="27"/>
      <c r="M57" s="27"/>
      <c r="N57" s="27"/>
      <c r="O57" s="9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H57" s="27"/>
      <c r="AI57" s="27"/>
    </row>
    <row r="58" spans="1:35" x14ac:dyDescent="0.25">
      <c r="A58" s="27"/>
      <c r="B58" s="27"/>
      <c r="C58" s="27"/>
      <c r="D58" s="27"/>
      <c r="E58" s="9"/>
      <c r="F58" s="9"/>
      <c r="G58" s="9"/>
      <c r="H58" s="9"/>
      <c r="I58" s="27"/>
      <c r="J58" s="27"/>
      <c r="K58" s="27"/>
      <c r="L58" s="27"/>
      <c r="M58" s="27"/>
      <c r="N58" s="27"/>
      <c r="O58" s="9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H58" s="27"/>
      <c r="AI58" s="27"/>
    </row>
    <row r="59" spans="1:35" x14ac:dyDescent="0.25">
      <c r="A59" s="27"/>
      <c r="B59" s="27"/>
      <c r="C59" s="27"/>
      <c r="D59" s="27"/>
      <c r="E59" s="9"/>
      <c r="F59" s="9"/>
      <c r="G59" s="9"/>
      <c r="H59" s="9"/>
      <c r="I59" s="27"/>
      <c r="J59" s="27"/>
      <c r="K59" s="27"/>
      <c r="L59" s="27"/>
      <c r="M59" s="27"/>
      <c r="N59" s="27"/>
      <c r="O59" s="9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H59" s="27"/>
      <c r="AI59" s="27"/>
    </row>
    <row r="60" spans="1:35" x14ac:dyDescent="0.25">
      <c r="A60" s="27"/>
      <c r="B60" s="27"/>
      <c r="C60" s="27"/>
      <c r="D60" s="27"/>
      <c r="E60" s="9"/>
      <c r="F60" s="9"/>
      <c r="G60" s="9"/>
      <c r="H60" s="9"/>
      <c r="I60" s="27"/>
      <c r="J60" s="27"/>
      <c r="K60" s="27"/>
      <c r="L60" s="27"/>
      <c r="M60" s="27"/>
      <c r="N60" s="27"/>
      <c r="O60" s="9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H60" s="27"/>
      <c r="AI60" s="27"/>
    </row>
    <row r="61" spans="1:35" x14ac:dyDescent="0.25">
      <c r="A61" s="27"/>
      <c r="B61" s="27"/>
      <c r="C61" s="27"/>
      <c r="D61" s="27"/>
      <c r="E61" s="9"/>
      <c r="F61" s="9"/>
      <c r="G61" s="9"/>
      <c r="H61" s="9"/>
      <c r="I61" s="27"/>
      <c r="J61" s="27"/>
      <c r="K61" s="27"/>
      <c r="L61" s="27"/>
      <c r="M61" s="27"/>
      <c r="N61" s="27"/>
      <c r="O61" s="9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H61" s="27"/>
      <c r="AI61" s="27"/>
    </row>
    <row r="62" spans="1:35" x14ac:dyDescent="0.25">
      <c r="A62" s="27"/>
      <c r="B62" s="27"/>
      <c r="C62" s="27"/>
      <c r="D62" s="27"/>
      <c r="E62" s="9"/>
      <c r="F62" s="9"/>
      <c r="G62" s="9"/>
      <c r="H62" s="9"/>
      <c r="I62" s="27"/>
      <c r="J62" s="27"/>
      <c r="K62" s="27"/>
      <c r="L62" s="27"/>
      <c r="M62" s="27"/>
      <c r="N62" s="27"/>
      <c r="O62" s="9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H62" s="27"/>
      <c r="AI62" s="27"/>
    </row>
    <row r="63" spans="1:35" x14ac:dyDescent="0.25">
      <c r="A63" s="27"/>
      <c r="B63" s="27"/>
      <c r="C63" s="27"/>
      <c r="D63" s="27"/>
      <c r="E63" s="9"/>
      <c r="F63" s="9"/>
      <c r="G63" s="9"/>
      <c r="H63" s="9"/>
      <c r="I63" s="27"/>
      <c r="J63" s="27"/>
      <c r="K63" s="27"/>
      <c r="L63" s="27"/>
      <c r="M63" s="27"/>
      <c r="N63" s="27"/>
      <c r="O63" s="9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H63" s="27"/>
      <c r="AI63" s="27"/>
    </row>
    <row r="64" spans="1:35" x14ac:dyDescent="0.25">
      <c r="A64" s="27"/>
      <c r="B64" s="27"/>
      <c r="C64" s="27"/>
      <c r="D64" s="27"/>
      <c r="E64" s="9"/>
      <c r="F64" s="9"/>
      <c r="G64" s="9"/>
      <c r="H64" s="9"/>
      <c r="I64" s="27"/>
      <c r="J64" s="27"/>
      <c r="K64" s="27"/>
      <c r="L64" s="27"/>
      <c r="M64" s="27"/>
      <c r="N64" s="27"/>
      <c r="O64" s="9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H64" s="27"/>
      <c r="AI64" s="27"/>
    </row>
    <row r="65" spans="1:35" x14ac:dyDescent="0.25">
      <c r="A65" s="27"/>
      <c r="B65" s="27"/>
      <c r="C65" s="27"/>
      <c r="D65" s="27"/>
      <c r="E65" s="9"/>
      <c r="F65" s="9"/>
      <c r="G65" s="9"/>
      <c r="H65" s="9"/>
      <c r="I65" s="27"/>
      <c r="J65" s="27"/>
      <c r="K65" s="27"/>
      <c r="L65" s="27"/>
      <c r="M65" s="27"/>
      <c r="N65" s="27"/>
      <c r="O65" s="9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H65" s="27"/>
      <c r="AI65" s="27"/>
    </row>
    <row r="66" spans="1:35" x14ac:dyDescent="0.25">
      <c r="A66" s="27"/>
      <c r="B66" s="27"/>
      <c r="C66" s="27"/>
      <c r="D66" s="27"/>
      <c r="E66" s="9"/>
      <c r="F66" s="9"/>
      <c r="G66" s="9"/>
      <c r="H66" s="9"/>
      <c r="I66" s="27"/>
      <c r="J66" s="27"/>
      <c r="K66" s="27"/>
      <c r="L66" s="27"/>
      <c r="M66" s="27"/>
      <c r="N66" s="27"/>
      <c r="O66" s="9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H66" s="27"/>
      <c r="AI66" s="27"/>
    </row>
    <row r="67" spans="1:35" x14ac:dyDescent="0.25">
      <c r="A67" s="27"/>
      <c r="B67" s="27"/>
      <c r="C67" s="27"/>
      <c r="D67" s="27"/>
      <c r="E67" s="9"/>
      <c r="F67" s="9"/>
      <c r="G67" s="9"/>
      <c r="H67" s="9"/>
      <c r="I67" s="27"/>
      <c r="J67" s="27"/>
      <c r="K67" s="27"/>
      <c r="L67" s="27"/>
      <c r="M67" s="27"/>
      <c r="N67" s="27"/>
      <c r="O67" s="9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H67" s="27"/>
      <c r="AI67" s="27"/>
    </row>
    <row r="68" spans="1:35" x14ac:dyDescent="0.25">
      <c r="A68" s="27"/>
      <c r="B68" s="27"/>
      <c r="C68" s="27"/>
      <c r="D68" s="27"/>
      <c r="E68" s="9"/>
      <c r="F68" s="9"/>
      <c r="G68" s="9"/>
      <c r="H68" s="9"/>
      <c r="I68" s="27"/>
      <c r="J68" s="27"/>
      <c r="K68" s="27"/>
      <c r="L68" s="27"/>
      <c r="M68" s="27"/>
      <c r="N68" s="27"/>
      <c r="O68" s="9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H68" s="27"/>
      <c r="AI68" s="27"/>
    </row>
    <row r="69" spans="1:35" x14ac:dyDescent="0.25">
      <c r="A69" s="27"/>
      <c r="B69" s="27"/>
      <c r="C69" s="27"/>
      <c r="D69" s="27"/>
      <c r="E69" s="9"/>
      <c r="F69" s="9"/>
      <c r="G69" s="9"/>
      <c r="H69" s="9"/>
      <c r="I69" s="27"/>
      <c r="J69" s="27"/>
      <c r="K69" s="27"/>
      <c r="L69" s="27"/>
      <c r="M69" s="27"/>
      <c r="N69" s="27"/>
      <c r="O69" s="9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H69" s="27"/>
      <c r="AI69" s="27"/>
    </row>
    <row r="70" spans="1:35" x14ac:dyDescent="0.25">
      <c r="A70" s="27"/>
      <c r="B70" s="27"/>
      <c r="C70" s="27"/>
      <c r="D70" s="27"/>
      <c r="E70" s="9"/>
      <c r="F70" s="9"/>
      <c r="G70" s="9"/>
      <c r="H70" s="9"/>
      <c r="I70" s="27"/>
      <c r="J70" s="27"/>
      <c r="K70" s="27"/>
      <c r="L70" s="27"/>
      <c r="M70" s="27"/>
      <c r="N70" s="27"/>
      <c r="O70" s="9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H70" s="27"/>
      <c r="AI70" s="27"/>
    </row>
    <row r="71" spans="1:35" x14ac:dyDescent="0.25">
      <c r="A71" s="27"/>
      <c r="B71" s="27"/>
      <c r="C71" s="27"/>
      <c r="D71" s="27"/>
      <c r="E71" s="9"/>
      <c r="F71" s="9"/>
      <c r="G71" s="9"/>
      <c r="H71" s="9"/>
      <c r="I71" s="27"/>
      <c r="J71" s="27"/>
      <c r="K71" s="27"/>
      <c r="L71" s="27"/>
      <c r="M71" s="27"/>
      <c r="N71" s="27"/>
      <c r="O71" s="9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H71" s="27"/>
      <c r="AI71" s="27"/>
    </row>
    <row r="72" spans="1:35" x14ac:dyDescent="0.25">
      <c r="A72" s="27"/>
      <c r="B72" s="27"/>
      <c r="C72" s="27"/>
      <c r="D72" s="27"/>
      <c r="E72" s="9"/>
      <c r="F72" s="9"/>
      <c r="G72" s="9"/>
      <c r="H72" s="9"/>
      <c r="I72" s="27"/>
      <c r="J72" s="27"/>
      <c r="K72" s="27"/>
      <c r="L72" s="27"/>
      <c r="M72" s="27"/>
      <c r="N72" s="27"/>
      <c r="O72" s="9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H72" s="27"/>
      <c r="AI72" s="27"/>
    </row>
    <row r="73" spans="1:35" x14ac:dyDescent="0.25">
      <c r="A73" s="27"/>
      <c r="B73" s="27"/>
      <c r="C73" s="27"/>
      <c r="D73" s="27"/>
      <c r="E73" s="9"/>
      <c r="F73" s="9"/>
      <c r="G73" s="9"/>
      <c r="H73" s="9"/>
      <c r="I73" s="27"/>
      <c r="J73" s="27"/>
      <c r="K73" s="27"/>
      <c r="L73" s="27"/>
      <c r="M73" s="27"/>
      <c r="N73" s="27"/>
      <c r="O73" s="9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H73" s="27"/>
      <c r="AI73" s="27"/>
    </row>
    <row r="74" spans="1:35" x14ac:dyDescent="0.25">
      <c r="A74" s="27"/>
      <c r="B74" s="27"/>
      <c r="C74" s="27"/>
      <c r="D74" s="27"/>
      <c r="E74" s="9"/>
      <c r="F74" s="9"/>
      <c r="G74" s="9"/>
      <c r="H74" s="9"/>
      <c r="I74" s="27"/>
      <c r="J74" s="27"/>
      <c r="K74" s="27"/>
      <c r="L74" s="27"/>
      <c r="M74" s="27"/>
      <c r="N74" s="27"/>
      <c r="O74" s="9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H74" s="27"/>
      <c r="AI74" s="27"/>
    </row>
    <row r="75" spans="1:35" x14ac:dyDescent="0.25">
      <c r="A75" s="27"/>
      <c r="B75" s="27"/>
      <c r="C75" s="27"/>
      <c r="D75" s="27"/>
      <c r="E75" s="9"/>
      <c r="F75" s="9"/>
      <c r="G75" s="9"/>
      <c r="H75" s="9"/>
      <c r="I75" s="27"/>
      <c r="J75" s="27"/>
      <c r="K75" s="27"/>
      <c r="L75" s="27"/>
      <c r="M75" s="27"/>
      <c r="N75" s="27"/>
      <c r="O75" s="9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H75" s="27"/>
      <c r="AI75" s="27"/>
    </row>
    <row r="76" spans="1:35" x14ac:dyDescent="0.25">
      <c r="A76" s="27"/>
      <c r="B76" s="27"/>
      <c r="C76" s="27"/>
      <c r="D76" s="27"/>
      <c r="E76" s="9"/>
      <c r="F76" s="9"/>
      <c r="G76" s="9"/>
      <c r="H76" s="9"/>
      <c r="I76" s="27"/>
      <c r="J76" s="27"/>
      <c r="K76" s="27"/>
      <c r="L76" s="27"/>
      <c r="M76" s="27"/>
      <c r="N76" s="27"/>
      <c r="O76" s="9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H76" s="27"/>
      <c r="AI76" s="27"/>
    </row>
    <row r="77" spans="1:35" x14ac:dyDescent="0.25">
      <c r="A77" s="27"/>
      <c r="B77" s="27"/>
      <c r="C77" s="27"/>
      <c r="D77" s="27"/>
      <c r="E77" s="9"/>
      <c r="F77" s="9"/>
      <c r="G77" s="9"/>
      <c r="H77" s="9"/>
      <c r="I77" s="27"/>
      <c r="J77" s="27"/>
      <c r="K77" s="27"/>
      <c r="L77" s="27"/>
      <c r="M77" s="27"/>
      <c r="N77" s="27"/>
      <c r="O77" s="9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H77" s="27"/>
      <c r="AI77" s="27"/>
    </row>
    <row r="78" spans="1:35" x14ac:dyDescent="0.25">
      <c r="A78" s="27"/>
      <c r="B78" s="27"/>
      <c r="C78" s="27"/>
      <c r="D78" s="27"/>
      <c r="E78" s="9"/>
      <c r="F78" s="9"/>
      <c r="G78" s="9"/>
      <c r="H78" s="9"/>
      <c r="I78" s="27"/>
      <c r="J78" s="27"/>
      <c r="K78" s="27"/>
      <c r="L78" s="27"/>
      <c r="M78" s="27"/>
      <c r="N78" s="27"/>
      <c r="O78" s="9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H78" s="27"/>
      <c r="AI78" s="27"/>
    </row>
    <row r="79" spans="1:35" x14ac:dyDescent="0.25">
      <c r="A79" s="27"/>
      <c r="B79" s="27"/>
      <c r="C79" s="27"/>
      <c r="D79" s="27"/>
      <c r="E79" s="9"/>
      <c r="F79" s="9"/>
      <c r="G79" s="9"/>
      <c r="H79" s="9"/>
      <c r="I79" s="27"/>
      <c r="J79" s="27"/>
      <c r="K79" s="27"/>
      <c r="L79" s="27"/>
      <c r="M79" s="27"/>
      <c r="N79" s="27"/>
      <c r="O79" s="9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H79" s="27"/>
      <c r="AI79" s="27"/>
    </row>
    <row r="80" spans="1:35" x14ac:dyDescent="0.25">
      <c r="A80" s="27"/>
      <c r="B80" s="27"/>
      <c r="C80" s="27"/>
      <c r="D80" s="27"/>
      <c r="E80" s="9"/>
      <c r="F80" s="9"/>
      <c r="G80" s="9"/>
      <c r="H80" s="9"/>
      <c r="I80" s="27"/>
      <c r="J80" s="27"/>
      <c r="K80" s="27"/>
      <c r="L80" s="27"/>
      <c r="M80" s="27"/>
      <c r="N80" s="27"/>
      <c r="O80" s="9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H80" s="27"/>
      <c r="AI80" s="27"/>
    </row>
    <row r="81" spans="1:35" x14ac:dyDescent="0.25">
      <c r="A81" s="27"/>
      <c r="B81" s="27"/>
      <c r="C81" s="27"/>
      <c r="D81" s="27"/>
      <c r="E81" s="9"/>
      <c r="F81" s="9"/>
      <c r="G81" s="9"/>
      <c r="H81" s="9"/>
      <c r="I81" s="27"/>
      <c r="J81" s="27"/>
      <c r="K81" s="27"/>
      <c r="L81" s="27"/>
      <c r="M81" s="27"/>
      <c r="N81" s="27"/>
      <c r="O81" s="9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H81" s="27"/>
      <c r="AI81" s="27"/>
    </row>
    <row r="82" spans="1:35" x14ac:dyDescent="0.25">
      <c r="A82" s="27"/>
      <c r="B82" s="27"/>
      <c r="C82" s="27"/>
      <c r="D82" s="27"/>
      <c r="E82" s="9"/>
      <c r="F82" s="9"/>
      <c r="G82" s="9"/>
      <c r="H82" s="9"/>
      <c r="I82" s="27"/>
      <c r="J82" s="27"/>
      <c r="K82" s="27"/>
      <c r="L82" s="27"/>
      <c r="M82" s="27"/>
      <c r="N82" s="27"/>
      <c r="O82" s="9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H82" s="27"/>
      <c r="AI82" s="27"/>
    </row>
    <row r="83" spans="1:35" x14ac:dyDescent="0.25">
      <c r="A83" s="27"/>
      <c r="B83" s="27"/>
      <c r="C83" s="27"/>
      <c r="D83" s="27"/>
      <c r="E83" s="9"/>
      <c r="F83" s="9"/>
      <c r="G83" s="9"/>
      <c r="H83" s="9"/>
      <c r="I83" s="27"/>
      <c r="J83" s="27"/>
      <c r="K83" s="27"/>
      <c r="L83" s="27"/>
      <c r="M83" s="27"/>
      <c r="N83" s="27"/>
      <c r="O83" s="9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H83" s="27"/>
      <c r="AI83" s="27"/>
    </row>
    <row r="84" spans="1:35" x14ac:dyDescent="0.25">
      <c r="A84" s="27"/>
      <c r="B84" s="27"/>
      <c r="C84" s="27"/>
      <c r="D84" s="27"/>
      <c r="E84" s="9"/>
      <c r="F84" s="9"/>
      <c r="G84" s="9"/>
      <c r="H84" s="9"/>
      <c r="I84" s="27"/>
      <c r="J84" s="27"/>
      <c r="K84" s="27"/>
      <c r="L84" s="27"/>
      <c r="M84" s="27"/>
      <c r="N84" s="27"/>
      <c r="O84" s="9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H84" s="27"/>
      <c r="AI84" s="27"/>
    </row>
    <row r="85" spans="1:35" x14ac:dyDescent="0.25">
      <c r="A85" s="27"/>
      <c r="B85" s="27"/>
      <c r="C85" s="27"/>
      <c r="D85" s="27"/>
      <c r="E85" s="9"/>
      <c r="F85" s="9"/>
      <c r="G85" s="9"/>
      <c r="H85" s="9"/>
      <c r="I85" s="27"/>
      <c r="J85" s="27"/>
      <c r="K85" s="27"/>
      <c r="L85" s="27"/>
      <c r="M85" s="27"/>
      <c r="N85" s="27"/>
      <c r="O85" s="9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H85" s="27"/>
      <c r="AI85" s="27"/>
    </row>
    <row r="86" spans="1:35" x14ac:dyDescent="0.25">
      <c r="A86" s="27"/>
      <c r="B86" s="27"/>
      <c r="C86" s="27"/>
      <c r="D86" s="27"/>
      <c r="E86" s="9"/>
      <c r="F86" s="9"/>
      <c r="G86" s="9"/>
      <c r="H86" s="9"/>
      <c r="I86" s="27"/>
      <c r="J86" s="27"/>
      <c r="K86" s="27"/>
      <c r="L86" s="27"/>
      <c r="M86" s="27"/>
      <c r="N86" s="27"/>
      <c r="O86" s="9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H86" s="27"/>
      <c r="AI86" s="27"/>
    </row>
    <row r="87" spans="1:35" x14ac:dyDescent="0.25">
      <c r="A87" s="27"/>
      <c r="B87" s="27"/>
      <c r="C87" s="27"/>
      <c r="D87" s="27"/>
      <c r="E87" s="9"/>
      <c r="F87" s="9"/>
      <c r="G87" s="9"/>
      <c r="H87" s="9"/>
      <c r="I87" s="27"/>
      <c r="J87" s="27"/>
      <c r="K87" s="27"/>
      <c r="L87" s="27"/>
      <c r="M87" s="27"/>
      <c r="N87" s="27"/>
      <c r="O87" s="9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H87" s="27"/>
      <c r="AI87" s="27"/>
    </row>
    <row r="88" spans="1:35" x14ac:dyDescent="0.25">
      <c r="A88" s="27"/>
      <c r="B88" s="27"/>
      <c r="C88" s="27"/>
      <c r="D88" s="27"/>
      <c r="E88" s="9"/>
      <c r="F88" s="9"/>
      <c r="G88" s="9"/>
      <c r="H88" s="9"/>
      <c r="I88" s="27"/>
      <c r="J88" s="27"/>
      <c r="K88" s="27"/>
      <c r="L88" s="27"/>
      <c r="M88" s="27"/>
      <c r="N88" s="27"/>
      <c r="O88" s="9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H88" s="27"/>
      <c r="AI88" s="27"/>
    </row>
    <row r="89" spans="1:35" x14ac:dyDescent="0.25">
      <c r="A89" s="27"/>
      <c r="B89" s="27"/>
      <c r="C89" s="27"/>
      <c r="D89" s="27"/>
      <c r="E89" s="9"/>
      <c r="F89" s="9"/>
      <c r="G89" s="9"/>
      <c r="H89" s="9"/>
      <c r="I89" s="27"/>
      <c r="J89" s="27"/>
      <c r="K89" s="27"/>
      <c r="L89" s="27"/>
      <c r="M89" s="27"/>
      <c r="N89" s="27"/>
      <c r="O89" s="9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H89" s="27"/>
      <c r="AI89" s="27"/>
    </row>
    <row r="90" spans="1:35" x14ac:dyDescent="0.25">
      <c r="A90" s="27"/>
      <c r="B90" s="27"/>
      <c r="C90" s="27"/>
      <c r="D90" s="27"/>
      <c r="E90" s="9"/>
      <c r="F90" s="9"/>
      <c r="G90" s="9"/>
      <c r="H90" s="9"/>
      <c r="I90" s="27"/>
      <c r="J90" s="27"/>
      <c r="K90" s="27"/>
      <c r="L90" s="27"/>
      <c r="M90" s="27"/>
      <c r="N90" s="27"/>
      <c r="O90" s="9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H90" s="27"/>
      <c r="AI90" s="27"/>
    </row>
    <row r="91" spans="1:35" x14ac:dyDescent="0.25">
      <c r="A91" s="27"/>
      <c r="B91" s="27"/>
      <c r="C91" s="27"/>
      <c r="D91" s="27"/>
      <c r="E91" s="9"/>
      <c r="F91" s="9"/>
      <c r="G91" s="9"/>
      <c r="H91" s="9"/>
      <c r="I91" s="27"/>
      <c r="J91" s="27"/>
      <c r="K91" s="27"/>
      <c r="L91" s="27"/>
      <c r="M91" s="27"/>
      <c r="N91" s="27"/>
      <c r="O91" s="9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H91" s="27"/>
      <c r="AI91" s="27"/>
    </row>
    <row r="92" spans="1:35" x14ac:dyDescent="0.25">
      <c r="A92" s="27"/>
      <c r="B92" s="27"/>
      <c r="C92" s="27"/>
      <c r="D92" s="27"/>
      <c r="E92" s="9"/>
      <c r="F92" s="9"/>
      <c r="G92" s="9"/>
      <c r="H92" s="9"/>
      <c r="I92" s="27"/>
      <c r="J92" s="27"/>
      <c r="K92" s="27"/>
      <c r="L92" s="27"/>
      <c r="M92" s="27"/>
      <c r="N92" s="27"/>
      <c r="O92" s="9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H92" s="27"/>
      <c r="AI92" s="27"/>
    </row>
    <row r="93" spans="1:35" x14ac:dyDescent="0.25">
      <c r="A93" s="27"/>
      <c r="B93" s="27"/>
      <c r="C93" s="27"/>
      <c r="D93" s="27"/>
      <c r="E93" s="9"/>
      <c r="F93" s="9"/>
      <c r="G93" s="9"/>
      <c r="H93" s="9"/>
      <c r="I93" s="27"/>
      <c r="J93" s="27"/>
      <c r="K93" s="27"/>
      <c r="L93" s="27"/>
      <c r="M93" s="27"/>
      <c r="N93" s="27"/>
      <c r="O93" s="9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H93" s="27"/>
      <c r="AI93" s="27"/>
    </row>
    <row r="94" spans="1:35" x14ac:dyDescent="0.25">
      <c r="A94" s="27"/>
      <c r="B94" s="27"/>
      <c r="C94" s="27"/>
      <c r="D94" s="27"/>
      <c r="E94" s="9"/>
      <c r="F94" s="9"/>
      <c r="G94" s="9"/>
      <c r="H94" s="9"/>
      <c r="I94" s="27"/>
      <c r="J94" s="27"/>
      <c r="K94" s="27"/>
      <c r="L94" s="27"/>
      <c r="M94" s="27"/>
      <c r="N94" s="27"/>
      <c r="O94" s="9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H94" s="27"/>
      <c r="AI94" s="27"/>
    </row>
    <row r="95" spans="1:35" x14ac:dyDescent="0.25">
      <c r="A95" s="27"/>
      <c r="B95" s="27"/>
      <c r="C95" s="27"/>
      <c r="D95" s="27"/>
      <c r="E95" s="9"/>
      <c r="F95" s="9"/>
      <c r="G95" s="9"/>
      <c r="H95" s="9"/>
      <c r="I95" s="27"/>
      <c r="J95" s="27"/>
      <c r="K95" s="27"/>
      <c r="L95" s="27"/>
      <c r="M95" s="27"/>
      <c r="N95" s="27"/>
      <c r="O95" s="9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H95" s="27"/>
      <c r="AI95" s="27"/>
    </row>
    <row r="96" spans="1:35" x14ac:dyDescent="0.25">
      <c r="A96" s="27"/>
      <c r="B96" s="27"/>
      <c r="C96" s="27"/>
      <c r="D96" s="27"/>
      <c r="E96" s="9"/>
      <c r="F96" s="9"/>
      <c r="G96" s="9"/>
      <c r="H96" s="9"/>
      <c r="I96" s="27"/>
      <c r="J96" s="27"/>
      <c r="K96" s="27"/>
      <c r="L96" s="27"/>
      <c r="M96" s="27"/>
      <c r="N96" s="27"/>
      <c r="O96" s="9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H96" s="27"/>
      <c r="AI96" s="27"/>
    </row>
    <row r="97" spans="1:35" x14ac:dyDescent="0.25">
      <c r="A97" s="27"/>
      <c r="B97" s="27"/>
      <c r="C97" s="27"/>
      <c r="D97" s="27"/>
      <c r="E97" s="9"/>
      <c r="F97" s="9"/>
      <c r="G97" s="9"/>
      <c r="H97" s="9"/>
      <c r="I97" s="27"/>
      <c r="J97" s="27"/>
      <c r="K97" s="27"/>
      <c r="L97" s="27"/>
      <c r="M97" s="27"/>
      <c r="N97" s="27"/>
      <c r="O97" s="9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H97" s="27"/>
      <c r="AI97" s="27"/>
    </row>
    <row r="98" spans="1:35" x14ac:dyDescent="0.25">
      <c r="A98" s="27"/>
      <c r="B98" s="27"/>
      <c r="C98" s="27"/>
      <c r="D98" s="27"/>
      <c r="E98" s="9"/>
      <c r="F98" s="9"/>
      <c r="G98" s="9"/>
      <c r="H98" s="9"/>
      <c r="I98" s="27"/>
      <c r="J98" s="27"/>
      <c r="K98" s="27"/>
      <c r="L98" s="27"/>
      <c r="M98" s="27"/>
      <c r="N98" s="27"/>
      <c r="O98" s="9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H98" s="27"/>
      <c r="AI98" s="27"/>
    </row>
    <row r="99" spans="1:35" x14ac:dyDescent="0.25">
      <c r="A99" s="27"/>
      <c r="B99" s="27"/>
      <c r="C99" s="27"/>
      <c r="D99" s="27"/>
      <c r="E99" s="9"/>
      <c r="F99" s="9"/>
      <c r="G99" s="9"/>
      <c r="H99" s="9"/>
      <c r="I99" s="27"/>
      <c r="J99" s="27"/>
      <c r="K99" s="27"/>
      <c r="L99" s="27"/>
      <c r="M99" s="27"/>
      <c r="N99" s="27"/>
      <c r="O99" s="9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H99" s="27"/>
      <c r="AI99" s="27"/>
    </row>
    <row r="100" spans="1:35" x14ac:dyDescent="0.25">
      <c r="A100" s="27"/>
      <c r="B100" s="27"/>
      <c r="C100" s="27"/>
      <c r="D100" s="27"/>
      <c r="E100" s="9"/>
      <c r="F100" s="9"/>
      <c r="G100" s="9"/>
      <c r="H100" s="9"/>
      <c r="I100" s="27"/>
      <c r="J100" s="27"/>
      <c r="K100" s="27"/>
      <c r="L100" s="27"/>
      <c r="M100" s="27"/>
      <c r="N100" s="27"/>
      <c r="O100" s="9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H100" s="27"/>
      <c r="AI100" s="27"/>
    </row>
    <row r="101" spans="1:35" x14ac:dyDescent="0.25">
      <c r="A101" s="27"/>
      <c r="B101" s="27"/>
      <c r="C101" s="27"/>
      <c r="D101" s="27"/>
      <c r="E101" s="9"/>
      <c r="F101" s="9"/>
      <c r="G101" s="9"/>
      <c r="H101" s="9"/>
      <c r="I101" s="27"/>
      <c r="J101" s="27"/>
      <c r="K101" s="27"/>
      <c r="L101" s="27"/>
      <c r="M101" s="27"/>
      <c r="N101" s="27"/>
      <c r="O101" s="9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H101" s="27"/>
      <c r="AI101" s="27"/>
    </row>
    <row r="102" spans="1:35" x14ac:dyDescent="0.25">
      <c r="A102" s="27"/>
      <c r="B102" s="27"/>
      <c r="C102" s="27"/>
      <c r="D102" s="27"/>
      <c r="E102" s="9"/>
      <c r="F102" s="9"/>
      <c r="G102" s="9"/>
      <c r="H102" s="9"/>
      <c r="I102" s="27"/>
      <c r="J102" s="27"/>
      <c r="K102" s="27"/>
      <c r="L102" s="27"/>
      <c r="M102" s="27"/>
      <c r="N102" s="27"/>
      <c r="O102" s="9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H102" s="27"/>
      <c r="AI102" s="27"/>
    </row>
    <row r="103" spans="1:35" x14ac:dyDescent="0.25">
      <c r="A103" s="27"/>
      <c r="B103" s="27"/>
      <c r="C103" s="27"/>
      <c r="D103" s="27"/>
      <c r="E103" s="9"/>
      <c r="F103" s="9"/>
      <c r="G103" s="9"/>
      <c r="H103" s="9"/>
      <c r="I103" s="27"/>
      <c r="J103" s="27"/>
      <c r="K103" s="27"/>
      <c r="L103" s="27"/>
      <c r="M103" s="27"/>
      <c r="N103" s="27"/>
      <c r="O103" s="9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H103" s="27"/>
      <c r="AI103" s="27"/>
    </row>
    <row r="104" spans="1:35" x14ac:dyDescent="0.25">
      <c r="A104" s="27"/>
      <c r="B104" s="27"/>
      <c r="C104" s="27"/>
      <c r="D104" s="27"/>
      <c r="E104" s="9"/>
      <c r="F104" s="9"/>
      <c r="G104" s="9"/>
      <c r="H104" s="9"/>
      <c r="I104" s="27"/>
      <c r="J104" s="27"/>
      <c r="K104" s="27"/>
      <c r="L104" s="27"/>
      <c r="M104" s="27"/>
      <c r="N104" s="27"/>
      <c r="O104" s="9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H104" s="27"/>
      <c r="AI104" s="27"/>
    </row>
    <row r="105" spans="1:35" x14ac:dyDescent="0.25">
      <c r="A105" s="27"/>
      <c r="B105" s="27"/>
      <c r="C105" s="27"/>
      <c r="D105" s="27"/>
      <c r="E105" s="9"/>
      <c r="F105" s="9"/>
      <c r="G105" s="9"/>
      <c r="H105" s="9"/>
      <c r="I105" s="27"/>
      <c r="J105" s="27"/>
      <c r="K105" s="27"/>
      <c r="L105" s="27"/>
      <c r="M105" s="27"/>
      <c r="N105" s="27"/>
      <c r="O105" s="9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H105" s="27"/>
      <c r="AI105" s="27"/>
    </row>
    <row r="106" spans="1:35" x14ac:dyDescent="0.25">
      <c r="A106" s="27"/>
      <c r="B106" s="27"/>
      <c r="C106" s="27"/>
      <c r="D106" s="27"/>
      <c r="E106" s="9"/>
      <c r="F106" s="9"/>
      <c r="G106" s="9"/>
      <c r="H106" s="9"/>
      <c r="I106" s="27"/>
      <c r="J106" s="27"/>
      <c r="K106" s="27"/>
      <c r="L106" s="27"/>
      <c r="M106" s="27"/>
      <c r="N106" s="27"/>
      <c r="O106" s="9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H106" s="27"/>
      <c r="AI106" s="27"/>
    </row>
    <row r="107" spans="1:35" x14ac:dyDescent="0.25">
      <c r="A107" s="27"/>
      <c r="B107" s="27"/>
      <c r="C107" s="27"/>
      <c r="D107" s="27"/>
      <c r="E107" s="9"/>
      <c r="F107" s="9"/>
      <c r="G107" s="9"/>
      <c r="H107" s="9"/>
      <c r="I107" s="27"/>
      <c r="J107" s="27"/>
      <c r="K107" s="27"/>
      <c r="L107" s="27"/>
      <c r="M107" s="27"/>
      <c r="N107" s="27"/>
      <c r="O107" s="9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H107" s="27"/>
      <c r="AI107" s="27"/>
    </row>
    <row r="108" spans="1:35" x14ac:dyDescent="0.25">
      <c r="A108" s="27"/>
      <c r="B108" s="27"/>
      <c r="C108" s="27"/>
      <c r="D108" s="27"/>
      <c r="E108" s="9"/>
      <c r="F108" s="9"/>
      <c r="G108" s="9"/>
      <c r="H108" s="9"/>
      <c r="I108" s="27"/>
      <c r="J108" s="27"/>
      <c r="K108" s="27"/>
      <c r="L108" s="27"/>
      <c r="M108" s="27"/>
      <c r="N108" s="27"/>
      <c r="O108" s="9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H108" s="27"/>
      <c r="AI108" s="27"/>
    </row>
    <row r="109" spans="1:35" x14ac:dyDescent="0.25">
      <c r="A109" s="27"/>
      <c r="B109" s="27"/>
      <c r="C109" s="27"/>
      <c r="D109" s="27"/>
      <c r="E109" s="9"/>
      <c r="F109" s="9"/>
      <c r="G109" s="9"/>
      <c r="H109" s="9"/>
      <c r="I109" s="27"/>
      <c r="J109" s="27"/>
      <c r="K109" s="27"/>
      <c r="L109" s="27"/>
      <c r="M109" s="27"/>
      <c r="N109" s="27"/>
      <c r="O109" s="9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H109" s="27"/>
      <c r="AI109" s="27"/>
    </row>
    <row r="110" spans="1:35" x14ac:dyDescent="0.25">
      <c r="A110" s="27"/>
      <c r="B110" s="27"/>
      <c r="C110" s="27"/>
      <c r="D110" s="27"/>
      <c r="E110" s="9"/>
      <c r="F110" s="9"/>
      <c r="G110" s="9"/>
      <c r="H110" s="9"/>
      <c r="I110" s="27"/>
      <c r="J110" s="27"/>
      <c r="K110" s="27"/>
      <c r="L110" s="27"/>
      <c r="M110" s="27"/>
      <c r="N110" s="27"/>
      <c r="O110" s="9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H110" s="27"/>
      <c r="AI110" s="27"/>
    </row>
    <row r="111" spans="1:35" x14ac:dyDescent="0.25">
      <c r="A111" s="27"/>
      <c r="B111" s="27"/>
      <c r="C111" s="27"/>
      <c r="D111" s="27"/>
      <c r="E111" s="9"/>
      <c r="F111" s="9"/>
      <c r="G111" s="9"/>
      <c r="H111" s="9"/>
      <c r="I111" s="27"/>
      <c r="J111" s="27"/>
      <c r="K111" s="27"/>
      <c r="L111" s="27"/>
      <c r="M111" s="27"/>
      <c r="N111" s="27"/>
      <c r="O111" s="9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H111" s="27"/>
      <c r="AI111" s="27"/>
    </row>
    <row r="112" spans="1:35" x14ac:dyDescent="0.25">
      <c r="A112" s="27"/>
      <c r="B112" s="27"/>
      <c r="C112" s="27"/>
      <c r="D112" s="27"/>
      <c r="E112" s="9"/>
      <c r="F112" s="9"/>
      <c r="G112" s="9"/>
      <c r="H112" s="9"/>
      <c r="I112" s="27"/>
      <c r="J112" s="27"/>
      <c r="K112" s="27"/>
      <c r="L112" s="27"/>
      <c r="M112" s="27"/>
      <c r="N112" s="27"/>
      <c r="O112" s="9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H112" s="27"/>
      <c r="AI112" s="27"/>
    </row>
    <row r="113" spans="1:35" x14ac:dyDescent="0.25">
      <c r="A113" s="27"/>
      <c r="B113" s="27"/>
      <c r="C113" s="27"/>
      <c r="D113" s="27"/>
      <c r="E113" s="9"/>
      <c r="F113" s="9"/>
      <c r="G113" s="9"/>
      <c r="H113" s="9"/>
      <c r="I113" s="27"/>
      <c r="J113" s="27"/>
      <c r="K113" s="27"/>
      <c r="L113" s="27"/>
      <c r="M113" s="27"/>
      <c r="N113" s="27"/>
      <c r="O113" s="9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H113" s="27"/>
      <c r="AI113" s="27"/>
    </row>
    <row r="114" spans="1:35" x14ac:dyDescent="0.25">
      <c r="A114" s="27"/>
      <c r="B114" s="27"/>
      <c r="C114" s="27"/>
      <c r="D114" s="27"/>
      <c r="E114" s="9"/>
      <c r="F114" s="9"/>
      <c r="G114" s="9"/>
      <c r="H114" s="9"/>
      <c r="I114" s="27"/>
      <c r="J114" s="27"/>
      <c r="K114" s="27"/>
      <c r="L114" s="27"/>
      <c r="M114" s="27"/>
      <c r="N114" s="27"/>
      <c r="O114" s="9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H114" s="27"/>
      <c r="AI114" s="27"/>
    </row>
    <row r="115" spans="1:35" x14ac:dyDescent="0.25">
      <c r="A115" s="27"/>
      <c r="B115" s="27"/>
      <c r="C115" s="27"/>
      <c r="D115" s="27"/>
      <c r="E115" s="9"/>
      <c r="F115" s="9"/>
      <c r="G115" s="9"/>
      <c r="H115" s="9"/>
      <c r="I115" s="27"/>
      <c r="J115" s="27"/>
      <c r="K115" s="27"/>
      <c r="L115" s="27"/>
      <c r="M115" s="27"/>
      <c r="N115" s="27"/>
      <c r="O115" s="9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H115" s="27"/>
      <c r="AI115" s="27"/>
    </row>
    <row r="116" spans="1:35" x14ac:dyDescent="0.25">
      <c r="A116" s="27"/>
      <c r="B116" s="27"/>
      <c r="C116" s="27"/>
      <c r="D116" s="27"/>
      <c r="E116" s="9"/>
      <c r="F116" s="9"/>
      <c r="G116" s="9"/>
      <c r="H116" s="9"/>
      <c r="I116" s="27"/>
      <c r="J116" s="27"/>
      <c r="K116" s="27"/>
      <c r="L116" s="27"/>
      <c r="M116" s="27"/>
      <c r="N116" s="27"/>
      <c r="O116" s="9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H116" s="27"/>
      <c r="AI116" s="27"/>
    </row>
    <row r="117" spans="1:35" x14ac:dyDescent="0.25">
      <c r="A117" s="27"/>
      <c r="B117" s="27"/>
      <c r="C117" s="27"/>
      <c r="D117" s="27"/>
      <c r="E117" s="9"/>
      <c r="F117" s="9"/>
      <c r="G117" s="9"/>
      <c r="H117" s="9"/>
      <c r="I117" s="27"/>
      <c r="J117" s="27"/>
      <c r="K117" s="27"/>
      <c r="L117" s="27"/>
      <c r="M117" s="27"/>
      <c r="N117" s="27"/>
      <c r="O117" s="9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H117" s="27"/>
      <c r="AI117" s="27"/>
    </row>
    <row r="118" spans="1:35" x14ac:dyDescent="0.25">
      <c r="A118" s="27"/>
      <c r="B118" s="27"/>
      <c r="C118" s="27"/>
      <c r="D118" s="27"/>
      <c r="E118" s="9"/>
      <c r="F118" s="9"/>
      <c r="G118" s="9"/>
      <c r="H118" s="9"/>
      <c r="I118" s="27"/>
      <c r="J118" s="27"/>
      <c r="K118" s="27"/>
      <c r="L118" s="27"/>
      <c r="M118" s="27"/>
      <c r="N118" s="27"/>
      <c r="O118" s="9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H118" s="27"/>
      <c r="AI118" s="27"/>
    </row>
    <row r="119" spans="1:35" x14ac:dyDescent="0.25">
      <c r="A119" s="27"/>
      <c r="B119" s="27"/>
      <c r="C119" s="27"/>
      <c r="D119" s="27"/>
      <c r="E119" s="9"/>
      <c r="F119" s="9"/>
      <c r="G119" s="9"/>
      <c r="H119" s="9"/>
      <c r="I119" s="27"/>
      <c r="J119" s="27"/>
      <c r="K119" s="27"/>
      <c r="L119" s="27"/>
      <c r="M119" s="27"/>
      <c r="N119" s="27"/>
      <c r="O119" s="9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H119" s="27"/>
      <c r="AI119" s="27"/>
    </row>
    <row r="120" spans="1:35" x14ac:dyDescent="0.25">
      <c r="A120" s="27"/>
      <c r="B120" s="27"/>
      <c r="C120" s="27"/>
      <c r="D120" s="27"/>
      <c r="E120" s="9"/>
      <c r="F120" s="9"/>
      <c r="G120" s="9"/>
      <c r="H120" s="9"/>
      <c r="I120" s="27"/>
      <c r="J120" s="27"/>
      <c r="K120" s="27"/>
      <c r="L120" s="27"/>
      <c r="M120" s="27"/>
      <c r="N120" s="27"/>
      <c r="O120" s="9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H120" s="27"/>
      <c r="AI120" s="27"/>
    </row>
    <row r="121" spans="1:35" x14ac:dyDescent="0.25">
      <c r="A121" s="27"/>
      <c r="B121" s="27"/>
      <c r="C121" s="27"/>
      <c r="D121" s="27"/>
      <c r="E121" s="9"/>
      <c r="F121" s="9"/>
      <c r="G121" s="9"/>
      <c r="H121" s="9"/>
      <c r="I121" s="27"/>
      <c r="J121" s="27"/>
      <c r="K121" s="27"/>
      <c r="L121" s="27"/>
      <c r="M121" s="27"/>
      <c r="N121" s="27"/>
      <c r="O121" s="9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H121" s="27"/>
      <c r="AI121" s="27"/>
    </row>
    <row r="122" spans="1:35" x14ac:dyDescent="0.25">
      <c r="A122" s="27"/>
      <c r="B122" s="27"/>
      <c r="C122" s="27"/>
      <c r="D122" s="27"/>
      <c r="E122" s="9"/>
      <c r="F122" s="9"/>
      <c r="G122" s="9"/>
      <c r="H122" s="9"/>
      <c r="I122" s="27"/>
      <c r="J122" s="27"/>
      <c r="K122" s="27"/>
      <c r="L122" s="27"/>
      <c r="M122" s="27"/>
      <c r="N122" s="27"/>
      <c r="O122" s="9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H122" s="27"/>
      <c r="AI122" s="27"/>
    </row>
    <row r="123" spans="1:35" x14ac:dyDescent="0.25">
      <c r="A123" s="27"/>
      <c r="B123" s="27"/>
      <c r="C123" s="27"/>
      <c r="D123" s="27"/>
      <c r="E123" s="9"/>
      <c r="F123" s="9"/>
      <c r="G123" s="9"/>
      <c r="H123" s="9"/>
      <c r="I123" s="27"/>
      <c r="J123" s="27"/>
      <c r="K123" s="27"/>
      <c r="L123" s="27"/>
      <c r="M123" s="27"/>
      <c r="N123" s="27"/>
      <c r="O123" s="9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H123" s="27"/>
      <c r="AI123" s="27"/>
    </row>
    <row r="124" spans="1:35" x14ac:dyDescent="0.25">
      <c r="A124" s="27"/>
      <c r="B124" s="27"/>
      <c r="C124" s="27"/>
      <c r="D124" s="27"/>
      <c r="E124" s="9"/>
      <c r="F124" s="9"/>
      <c r="G124" s="9"/>
      <c r="H124" s="9"/>
      <c r="I124" s="27"/>
      <c r="J124" s="27"/>
      <c r="K124" s="27"/>
      <c r="L124" s="27"/>
      <c r="M124" s="27"/>
      <c r="N124" s="27"/>
      <c r="O124" s="9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H124" s="27"/>
      <c r="AI124" s="27"/>
    </row>
    <row r="125" spans="1:35" x14ac:dyDescent="0.25">
      <c r="A125" s="27"/>
      <c r="B125" s="27"/>
      <c r="C125" s="27"/>
      <c r="D125" s="27"/>
      <c r="E125" s="9"/>
      <c r="F125" s="9"/>
      <c r="G125" s="9"/>
      <c r="H125" s="9"/>
      <c r="I125" s="27"/>
      <c r="J125" s="27"/>
      <c r="K125" s="27"/>
      <c r="L125" s="27"/>
      <c r="M125" s="27"/>
      <c r="N125" s="27"/>
      <c r="O125" s="9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H125" s="27"/>
      <c r="AI125" s="27"/>
    </row>
    <row r="126" spans="1:35" x14ac:dyDescent="0.25">
      <c r="A126" s="27"/>
      <c r="B126" s="27"/>
      <c r="C126" s="27"/>
      <c r="D126" s="27"/>
      <c r="E126" s="9"/>
      <c r="F126" s="9"/>
      <c r="G126" s="9"/>
      <c r="H126" s="9"/>
      <c r="I126" s="27"/>
      <c r="J126" s="27"/>
      <c r="K126" s="27"/>
      <c r="L126" s="27"/>
      <c r="M126" s="27"/>
      <c r="N126" s="27"/>
      <c r="O126" s="9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H126" s="27"/>
      <c r="AI126" s="27"/>
    </row>
    <row r="127" spans="1:35" x14ac:dyDescent="0.25">
      <c r="A127" s="27"/>
      <c r="B127" s="27"/>
      <c r="C127" s="27"/>
      <c r="D127" s="27"/>
      <c r="E127" s="9"/>
      <c r="F127" s="9"/>
      <c r="G127" s="9"/>
      <c r="H127" s="9"/>
      <c r="I127" s="27"/>
      <c r="J127" s="27"/>
      <c r="K127" s="27"/>
      <c r="L127" s="27"/>
      <c r="M127" s="27"/>
      <c r="N127" s="27"/>
      <c r="O127" s="9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H127" s="27"/>
      <c r="AI127" s="27"/>
    </row>
    <row r="128" spans="1:35" x14ac:dyDescent="0.25">
      <c r="A128" s="27"/>
      <c r="B128" s="27"/>
      <c r="C128" s="27"/>
      <c r="D128" s="27"/>
      <c r="E128" s="9"/>
      <c r="F128" s="9"/>
      <c r="G128" s="9"/>
      <c r="H128" s="9"/>
      <c r="I128" s="27"/>
      <c r="J128" s="27"/>
      <c r="K128" s="27"/>
      <c r="L128" s="27"/>
      <c r="M128" s="27"/>
      <c r="N128" s="27"/>
      <c r="O128" s="9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H128" s="27"/>
      <c r="AI128" s="27"/>
    </row>
    <row r="129" spans="1:35" x14ac:dyDescent="0.25">
      <c r="A129" s="27"/>
      <c r="B129" s="27"/>
      <c r="C129" s="27"/>
      <c r="D129" s="27"/>
      <c r="E129" s="9"/>
      <c r="F129" s="9"/>
      <c r="G129" s="9"/>
      <c r="H129" s="9"/>
      <c r="I129" s="27"/>
      <c r="J129" s="27"/>
      <c r="K129" s="27"/>
      <c r="L129" s="27"/>
      <c r="M129" s="27"/>
      <c r="N129" s="27"/>
      <c r="O129" s="9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H129" s="27"/>
      <c r="AI129" s="27"/>
    </row>
    <row r="130" spans="1:35" x14ac:dyDescent="0.25">
      <c r="A130" s="27"/>
      <c r="B130" s="27"/>
      <c r="C130" s="27"/>
      <c r="D130" s="27"/>
      <c r="E130" s="9"/>
      <c r="F130" s="9"/>
      <c r="G130" s="9"/>
      <c r="H130" s="9"/>
      <c r="I130" s="27"/>
      <c r="J130" s="27"/>
      <c r="K130" s="27"/>
      <c r="L130" s="27"/>
      <c r="M130" s="27"/>
      <c r="N130" s="27"/>
      <c r="O130" s="9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H130" s="27"/>
      <c r="AI130" s="27"/>
    </row>
    <row r="131" spans="1:35" x14ac:dyDescent="0.25">
      <c r="A131" s="27"/>
      <c r="B131" s="27"/>
      <c r="C131" s="27"/>
      <c r="D131" s="27"/>
      <c r="E131" s="9"/>
      <c r="F131" s="9"/>
      <c r="G131" s="9"/>
      <c r="H131" s="9"/>
      <c r="I131" s="27"/>
      <c r="J131" s="27"/>
      <c r="K131" s="27"/>
      <c r="L131" s="27"/>
      <c r="M131" s="27"/>
      <c r="N131" s="27"/>
      <c r="O131" s="9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H131" s="27"/>
      <c r="AI131" s="27"/>
    </row>
    <row r="132" spans="1:35" x14ac:dyDescent="0.25">
      <c r="A132" s="27"/>
      <c r="B132" s="27"/>
      <c r="C132" s="27"/>
      <c r="D132" s="27"/>
      <c r="E132" s="9"/>
      <c r="F132" s="9"/>
      <c r="G132" s="9"/>
      <c r="H132" s="9"/>
      <c r="I132" s="27"/>
      <c r="J132" s="27"/>
      <c r="K132" s="27"/>
      <c r="L132" s="27"/>
      <c r="M132" s="27"/>
      <c r="N132" s="27"/>
      <c r="O132" s="9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H132" s="27"/>
      <c r="AI132" s="27"/>
    </row>
    <row r="133" spans="1:35" x14ac:dyDescent="0.25">
      <c r="A133" s="27"/>
      <c r="B133" s="27"/>
      <c r="C133" s="27"/>
      <c r="D133" s="27"/>
      <c r="E133" s="9"/>
      <c r="F133" s="9"/>
      <c r="G133" s="9"/>
      <c r="H133" s="9"/>
      <c r="I133" s="27"/>
      <c r="J133" s="27"/>
      <c r="K133" s="27"/>
      <c r="L133" s="27"/>
      <c r="M133" s="27"/>
      <c r="N133" s="27"/>
      <c r="O133" s="9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H133" s="27"/>
      <c r="AI133" s="27"/>
    </row>
    <row r="134" spans="1:35" x14ac:dyDescent="0.25">
      <c r="A134" s="27"/>
      <c r="B134" s="27"/>
      <c r="C134" s="27"/>
      <c r="D134" s="27"/>
      <c r="E134" s="9"/>
      <c r="F134" s="9"/>
      <c r="G134" s="9"/>
      <c r="H134" s="9"/>
      <c r="I134" s="27"/>
      <c r="J134" s="27"/>
      <c r="K134" s="27"/>
      <c r="L134" s="27"/>
      <c r="M134" s="27"/>
      <c r="N134" s="27"/>
      <c r="O134" s="9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H134" s="27"/>
      <c r="AI134" s="27"/>
    </row>
    <row r="135" spans="1:35" x14ac:dyDescent="0.25">
      <c r="A135" s="27"/>
      <c r="B135" s="27"/>
      <c r="C135" s="27"/>
      <c r="D135" s="27"/>
      <c r="E135" s="9"/>
      <c r="F135" s="9"/>
      <c r="G135" s="9"/>
      <c r="H135" s="9"/>
      <c r="I135" s="27"/>
      <c r="J135" s="27"/>
      <c r="K135" s="27"/>
      <c r="L135" s="27"/>
      <c r="M135" s="27"/>
      <c r="N135" s="27"/>
      <c r="O135" s="9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H135" s="27"/>
      <c r="AI135" s="27"/>
    </row>
    <row r="136" spans="1:35" x14ac:dyDescent="0.25">
      <c r="A136" s="27"/>
      <c r="B136" s="27"/>
      <c r="C136" s="27"/>
      <c r="D136" s="27"/>
      <c r="E136" s="9"/>
      <c r="F136" s="9"/>
      <c r="G136" s="9"/>
      <c r="H136" s="9"/>
      <c r="I136" s="27"/>
      <c r="J136" s="27"/>
      <c r="K136" s="27"/>
      <c r="L136" s="27"/>
      <c r="M136" s="27"/>
      <c r="N136" s="27"/>
      <c r="O136" s="9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H136" s="27"/>
      <c r="AI136" s="27"/>
    </row>
    <row r="137" spans="1:35" x14ac:dyDescent="0.25">
      <c r="A137" s="27"/>
      <c r="B137" s="27"/>
      <c r="C137" s="27"/>
      <c r="D137" s="27"/>
      <c r="E137" s="9"/>
      <c r="F137" s="9"/>
      <c r="G137" s="9"/>
      <c r="H137" s="9"/>
      <c r="I137" s="27"/>
      <c r="J137" s="27"/>
      <c r="K137" s="27"/>
      <c r="L137" s="27"/>
      <c r="M137" s="27"/>
      <c r="N137" s="27"/>
      <c r="O137" s="9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H137" s="27"/>
      <c r="AI137" s="27"/>
    </row>
    <row r="138" spans="1:35" x14ac:dyDescent="0.25">
      <c r="A138" s="27"/>
      <c r="B138" s="27"/>
      <c r="C138" s="27"/>
      <c r="D138" s="27"/>
      <c r="E138" s="9"/>
      <c r="F138" s="9"/>
      <c r="G138" s="9"/>
      <c r="H138" s="9"/>
      <c r="I138" s="27"/>
      <c r="J138" s="27"/>
      <c r="K138" s="27"/>
      <c r="L138" s="27"/>
      <c r="M138" s="27"/>
      <c r="N138" s="27"/>
      <c r="O138" s="9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H138" s="27"/>
      <c r="AI138" s="27"/>
    </row>
    <row r="139" spans="1:35" x14ac:dyDescent="0.25">
      <c r="A139" s="27"/>
      <c r="B139" s="27"/>
      <c r="C139" s="27"/>
      <c r="D139" s="27"/>
      <c r="E139" s="9"/>
      <c r="F139" s="9"/>
      <c r="G139" s="9"/>
      <c r="H139" s="9"/>
      <c r="I139" s="27"/>
      <c r="J139" s="27"/>
      <c r="K139" s="27"/>
      <c r="L139" s="27"/>
      <c r="M139" s="27"/>
      <c r="N139" s="27"/>
      <c r="O139" s="9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H139" s="27"/>
      <c r="AI139" s="27"/>
    </row>
    <row r="140" spans="1:35" x14ac:dyDescent="0.25">
      <c r="A140" s="27"/>
      <c r="B140" s="27"/>
      <c r="C140" s="27"/>
      <c r="D140" s="27"/>
      <c r="E140" s="9"/>
      <c r="F140" s="9"/>
      <c r="G140" s="9"/>
      <c r="H140" s="9"/>
      <c r="I140" s="27"/>
      <c r="J140" s="27"/>
      <c r="K140" s="27"/>
      <c r="L140" s="27"/>
      <c r="M140" s="27"/>
      <c r="N140" s="27"/>
      <c r="O140" s="9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H140" s="27"/>
      <c r="AI140" s="27"/>
    </row>
    <row r="141" spans="1:35" x14ac:dyDescent="0.25">
      <c r="A141" s="27"/>
      <c r="B141" s="27"/>
      <c r="C141" s="27"/>
      <c r="D141" s="27"/>
      <c r="E141" s="9"/>
      <c r="F141" s="9"/>
      <c r="G141" s="9"/>
      <c r="H141" s="9"/>
      <c r="I141" s="27"/>
      <c r="J141" s="27"/>
      <c r="K141" s="27"/>
      <c r="L141" s="27"/>
      <c r="M141" s="27"/>
      <c r="N141" s="27"/>
      <c r="O141" s="9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H141" s="27"/>
      <c r="AI141" s="27"/>
    </row>
    <row r="142" spans="1:35" x14ac:dyDescent="0.25">
      <c r="A142" s="27"/>
      <c r="B142" s="27"/>
      <c r="C142" s="27"/>
      <c r="D142" s="27"/>
      <c r="E142" s="9"/>
      <c r="F142" s="9"/>
      <c r="G142" s="9"/>
      <c r="H142" s="9"/>
      <c r="I142" s="27"/>
      <c r="J142" s="27"/>
      <c r="K142" s="27"/>
      <c r="L142" s="27"/>
      <c r="M142" s="27"/>
      <c r="N142" s="27"/>
      <c r="O142" s="9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H142" s="27"/>
      <c r="AI142" s="27"/>
    </row>
    <row r="143" spans="1:35" x14ac:dyDescent="0.25">
      <c r="A143" s="27"/>
      <c r="B143" s="27"/>
      <c r="C143" s="27"/>
      <c r="D143" s="27"/>
      <c r="E143" s="9"/>
      <c r="F143" s="9"/>
      <c r="G143" s="9"/>
      <c r="H143" s="9"/>
      <c r="I143" s="27"/>
      <c r="J143" s="27"/>
      <c r="K143" s="27"/>
      <c r="L143" s="27"/>
      <c r="M143" s="27"/>
      <c r="N143" s="27"/>
      <c r="O143" s="9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H143" s="27"/>
      <c r="AI143" s="27"/>
    </row>
    <row r="144" spans="1:35" x14ac:dyDescent="0.25">
      <c r="A144" s="27"/>
      <c r="B144" s="27"/>
      <c r="C144" s="27"/>
      <c r="D144" s="27"/>
      <c r="E144" s="9"/>
      <c r="F144" s="9"/>
      <c r="G144" s="9"/>
      <c r="H144" s="9"/>
      <c r="I144" s="27"/>
      <c r="J144" s="27"/>
      <c r="K144" s="27"/>
      <c r="L144" s="27"/>
      <c r="M144" s="27"/>
      <c r="N144" s="27"/>
      <c r="O144" s="9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H144" s="27"/>
      <c r="AI144" s="27"/>
    </row>
    <row r="145" spans="1:35" x14ac:dyDescent="0.25">
      <c r="A145" s="27"/>
      <c r="B145" s="27"/>
      <c r="C145" s="27"/>
      <c r="D145" s="27"/>
      <c r="E145" s="9"/>
      <c r="F145" s="9"/>
      <c r="G145" s="9"/>
      <c r="H145" s="9"/>
      <c r="I145" s="27"/>
      <c r="J145" s="27"/>
      <c r="K145" s="27"/>
      <c r="L145" s="27"/>
      <c r="M145" s="27"/>
      <c r="N145" s="27"/>
      <c r="O145" s="9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H145" s="27"/>
      <c r="AI145" s="27"/>
    </row>
    <row r="146" spans="1:35" x14ac:dyDescent="0.25">
      <c r="A146" s="27"/>
      <c r="B146" s="27"/>
      <c r="C146" s="27"/>
      <c r="D146" s="27"/>
      <c r="E146" s="9"/>
      <c r="F146" s="9"/>
      <c r="G146" s="9"/>
      <c r="H146" s="9"/>
      <c r="I146" s="27"/>
      <c r="J146" s="27"/>
      <c r="K146" s="27"/>
      <c r="L146" s="27"/>
      <c r="M146" s="27"/>
      <c r="N146" s="27"/>
      <c r="O146" s="9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H146" s="27"/>
      <c r="AI146" s="27"/>
    </row>
    <row r="147" spans="1:35" x14ac:dyDescent="0.25">
      <c r="A147" s="27"/>
      <c r="B147" s="27"/>
      <c r="C147" s="27"/>
      <c r="D147" s="27"/>
      <c r="E147" s="9"/>
      <c r="F147" s="9"/>
      <c r="G147" s="9"/>
      <c r="H147" s="9"/>
      <c r="I147" s="27"/>
      <c r="J147" s="27"/>
      <c r="K147" s="27"/>
      <c r="L147" s="27"/>
      <c r="M147" s="27"/>
      <c r="N147" s="27"/>
      <c r="O147" s="9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H147" s="27"/>
      <c r="AI147" s="27"/>
    </row>
    <row r="148" spans="1:35" x14ac:dyDescent="0.25">
      <c r="A148" s="27"/>
      <c r="B148" s="27"/>
      <c r="C148" s="27"/>
      <c r="D148" s="27"/>
      <c r="E148" s="9"/>
      <c r="F148" s="9"/>
      <c r="G148" s="9"/>
      <c r="H148" s="9"/>
      <c r="I148" s="27"/>
      <c r="J148" s="27"/>
      <c r="K148" s="27"/>
      <c r="L148" s="27"/>
      <c r="M148" s="27"/>
      <c r="N148" s="27"/>
      <c r="O148" s="9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H148" s="27"/>
      <c r="AI148" s="27"/>
    </row>
    <row r="149" spans="1:35" x14ac:dyDescent="0.25">
      <c r="A149" s="27"/>
      <c r="B149" s="27"/>
      <c r="C149" s="27"/>
      <c r="D149" s="27"/>
      <c r="E149" s="9"/>
      <c r="F149" s="9"/>
      <c r="G149" s="9"/>
      <c r="H149" s="9"/>
      <c r="I149" s="27"/>
      <c r="J149" s="27"/>
      <c r="K149" s="27"/>
      <c r="L149" s="27"/>
      <c r="M149" s="27"/>
      <c r="N149" s="27"/>
      <c r="O149" s="9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H149" s="27"/>
      <c r="AI149" s="27"/>
    </row>
    <row r="150" spans="1:35" x14ac:dyDescent="0.25">
      <c r="A150" s="27"/>
      <c r="B150" s="27"/>
      <c r="C150" s="27"/>
      <c r="D150" s="27"/>
      <c r="E150" s="9"/>
      <c r="F150" s="9"/>
      <c r="G150" s="9"/>
      <c r="H150" s="9"/>
      <c r="I150" s="27"/>
      <c r="J150" s="27"/>
      <c r="K150" s="27"/>
      <c r="L150" s="27"/>
      <c r="M150" s="27"/>
      <c r="N150" s="27"/>
      <c r="O150" s="9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H150" s="27"/>
      <c r="AI150" s="27"/>
    </row>
    <row r="151" spans="1:35" x14ac:dyDescent="0.25">
      <c r="A151" s="27"/>
      <c r="B151" s="27"/>
      <c r="C151" s="27"/>
      <c r="D151" s="27"/>
      <c r="E151" s="9"/>
      <c r="F151" s="9"/>
      <c r="G151" s="9"/>
      <c r="H151" s="9"/>
      <c r="I151" s="27"/>
      <c r="J151" s="27"/>
      <c r="K151" s="27"/>
      <c r="L151" s="27"/>
      <c r="M151" s="27"/>
      <c r="N151" s="27"/>
      <c r="O151" s="9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H151" s="27"/>
      <c r="AI151" s="27"/>
    </row>
    <row r="152" spans="1:35" x14ac:dyDescent="0.25">
      <c r="A152" s="27"/>
      <c r="B152" s="27"/>
      <c r="C152" s="27"/>
      <c r="D152" s="27"/>
      <c r="E152" s="9"/>
      <c r="F152" s="9"/>
      <c r="G152" s="9"/>
      <c r="H152" s="9"/>
      <c r="I152" s="27"/>
      <c r="J152" s="27"/>
      <c r="K152" s="27"/>
      <c r="L152" s="27"/>
      <c r="M152" s="27"/>
      <c r="N152" s="27"/>
      <c r="O152" s="9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H152" s="27"/>
      <c r="AI152" s="27"/>
    </row>
    <row r="153" spans="1:35" x14ac:dyDescent="0.25">
      <c r="A153" s="27"/>
      <c r="B153" s="27"/>
      <c r="C153" s="27"/>
      <c r="D153" s="27"/>
      <c r="E153" s="9"/>
      <c r="F153" s="9"/>
      <c r="G153" s="9"/>
      <c r="H153" s="9"/>
      <c r="I153" s="27"/>
      <c r="J153" s="27"/>
      <c r="K153" s="27"/>
      <c r="L153" s="27"/>
      <c r="M153" s="27"/>
      <c r="N153" s="27"/>
      <c r="O153" s="9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H153" s="27"/>
      <c r="AI153" s="27"/>
    </row>
    <row r="154" spans="1:35" x14ac:dyDescent="0.25">
      <c r="A154" s="27"/>
      <c r="B154" s="27"/>
      <c r="C154" s="27"/>
      <c r="D154" s="27"/>
      <c r="E154" s="9"/>
      <c r="F154" s="9"/>
      <c r="G154" s="9"/>
      <c r="H154" s="9"/>
      <c r="I154" s="27"/>
      <c r="J154" s="27"/>
      <c r="K154" s="27"/>
      <c r="L154" s="27"/>
      <c r="M154" s="27"/>
      <c r="N154" s="27"/>
      <c r="O154" s="9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H154" s="27"/>
      <c r="AI154" s="27"/>
    </row>
    <row r="155" spans="1:35" x14ac:dyDescent="0.25">
      <c r="A155" s="27"/>
      <c r="B155" s="27"/>
      <c r="C155" s="27"/>
      <c r="D155" s="27"/>
      <c r="E155" s="9"/>
      <c r="F155" s="9"/>
      <c r="G155" s="9"/>
      <c r="H155" s="9"/>
      <c r="I155" s="27"/>
      <c r="J155" s="27"/>
      <c r="K155" s="27"/>
      <c r="L155" s="27"/>
      <c r="M155" s="27"/>
      <c r="N155" s="27"/>
      <c r="O155" s="9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H155" s="27"/>
      <c r="AI155" s="27"/>
    </row>
    <row r="156" spans="1:35" x14ac:dyDescent="0.25">
      <c r="A156" s="27"/>
      <c r="B156" s="27"/>
      <c r="C156" s="27"/>
      <c r="D156" s="27"/>
      <c r="E156" s="9"/>
      <c r="F156" s="9"/>
      <c r="G156" s="9"/>
      <c r="H156" s="9"/>
      <c r="I156" s="27"/>
      <c r="J156" s="27"/>
      <c r="K156" s="27"/>
      <c r="L156" s="27"/>
      <c r="M156" s="27"/>
      <c r="N156" s="27"/>
      <c r="O156" s="9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H156" s="27"/>
      <c r="AI156" s="27"/>
    </row>
    <row r="157" spans="1:35" x14ac:dyDescent="0.25">
      <c r="A157" s="27"/>
      <c r="B157" s="27"/>
      <c r="C157" s="27"/>
      <c r="D157" s="27"/>
      <c r="E157" s="9"/>
      <c r="F157" s="9"/>
      <c r="G157" s="9"/>
      <c r="H157" s="9"/>
      <c r="I157" s="27"/>
      <c r="J157" s="27"/>
      <c r="K157" s="27"/>
      <c r="L157" s="27"/>
      <c r="M157" s="27"/>
      <c r="N157" s="27"/>
      <c r="O157" s="9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H157" s="27"/>
      <c r="AI157" s="27"/>
    </row>
    <row r="158" spans="1:35" x14ac:dyDescent="0.25">
      <c r="A158" s="27"/>
      <c r="B158" s="27"/>
      <c r="C158" s="27"/>
      <c r="D158" s="27"/>
      <c r="E158" s="9"/>
      <c r="F158" s="9"/>
      <c r="G158" s="9"/>
      <c r="H158" s="9"/>
      <c r="I158" s="27"/>
      <c r="J158" s="27"/>
      <c r="K158" s="27"/>
      <c r="L158" s="27"/>
      <c r="M158" s="27"/>
      <c r="N158" s="27"/>
      <c r="O158" s="9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H158" s="27"/>
      <c r="AI158" s="27"/>
    </row>
    <row r="159" spans="1:35" x14ac:dyDescent="0.25">
      <c r="A159" s="27"/>
      <c r="B159" s="27"/>
      <c r="C159" s="27"/>
      <c r="D159" s="27"/>
      <c r="E159" s="9"/>
      <c r="F159" s="9"/>
      <c r="G159" s="9"/>
      <c r="H159" s="9"/>
      <c r="I159" s="27"/>
      <c r="J159" s="27"/>
      <c r="K159" s="27"/>
      <c r="L159" s="27"/>
      <c r="M159" s="27"/>
      <c r="N159" s="27"/>
      <c r="O159" s="9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H159" s="27"/>
      <c r="AI159" s="27"/>
    </row>
    <row r="160" spans="1:35" x14ac:dyDescent="0.25">
      <c r="A160" s="27"/>
      <c r="B160" s="27"/>
      <c r="C160" s="27"/>
      <c r="D160" s="27"/>
      <c r="E160" s="9"/>
      <c r="F160" s="9"/>
      <c r="G160" s="9"/>
      <c r="H160" s="9"/>
      <c r="I160" s="27"/>
      <c r="J160" s="27"/>
      <c r="K160" s="27"/>
      <c r="L160" s="27"/>
      <c r="M160" s="27"/>
      <c r="N160" s="27"/>
      <c r="O160" s="9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H160" s="27"/>
      <c r="AI160" s="27"/>
    </row>
    <row r="161" spans="1:35" x14ac:dyDescent="0.25">
      <c r="A161" s="27"/>
      <c r="B161" s="27"/>
      <c r="C161" s="27"/>
      <c r="D161" s="27"/>
      <c r="E161" s="9"/>
      <c r="F161" s="9"/>
      <c r="G161" s="9"/>
      <c r="H161" s="9"/>
      <c r="I161" s="27"/>
      <c r="J161" s="27"/>
      <c r="K161" s="27"/>
      <c r="L161" s="27"/>
      <c r="M161" s="27"/>
      <c r="N161" s="27"/>
      <c r="O161" s="9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H161" s="27"/>
      <c r="AI161" s="27"/>
    </row>
    <row r="162" spans="1:35" x14ac:dyDescent="0.25">
      <c r="A162" s="27"/>
      <c r="B162" s="27"/>
      <c r="C162" s="27"/>
      <c r="D162" s="27"/>
      <c r="E162" s="9"/>
      <c r="F162" s="9"/>
      <c r="G162" s="9"/>
      <c r="H162" s="9"/>
      <c r="I162" s="27"/>
      <c r="J162" s="27"/>
      <c r="K162" s="27"/>
      <c r="L162" s="27"/>
      <c r="M162" s="27"/>
      <c r="N162" s="27"/>
      <c r="O162" s="9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H162" s="27"/>
      <c r="AI162" s="27"/>
    </row>
    <row r="163" spans="1:35" x14ac:dyDescent="0.25">
      <c r="A163" s="27"/>
      <c r="B163" s="27"/>
      <c r="C163" s="27"/>
      <c r="D163" s="27"/>
      <c r="E163" s="9"/>
      <c r="F163" s="9"/>
      <c r="G163" s="9"/>
      <c r="H163" s="9"/>
      <c r="I163" s="27"/>
      <c r="J163" s="27"/>
      <c r="K163" s="27"/>
      <c r="L163" s="27"/>
      <c r="M163" s="27"/>
      <c r="N163" s="27"/>
      <c r="O163" s="9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H163" s="27"/>
      <c r="AI163" s="27"/>
    </row>
    <row r="164" spans="1:35" x14ac:dyDescent="0.25">
      <c r="A164" s="27"/>
      <c r="B164" s="27"/>
      <c r="C164" s="27"/>
      <c r="D164" s="27"/>
      <c r="E164" s="9"/>
      <c r="F164" s="9"/>
      <c r="G164" s="9"/>
      <c r="H164" s="9"/>
      <c r="I164" s="27"/>
      <c r="J164" s="27"/>
      <c r="K164" s="27"/>
      <c r="L164" s="27"/>
      <c r="M164" s="27"/>
      <c r="N164" s="27"/>
      <c r="O164" s="9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H164" s="27"/>
      <c r="AI164" s="27"/>
    </row>
    <row r="165" spans="1:35" x14ac:dyDescent="0.25">
      <c r="A165" s="27"/>
      <c r="B165" s="27"/>
      <c r="C165" s="27"/>
      <c r="D165" s="27"/>
      <c r="E165" s="9"/>
      <c r="F165" s="9"/>
      <c r="G165" s="9"/>
      <c r="H165" s="9"/>
      <c r="I165" s="27"/>
      <c r="J165" s="27"/>
      <c r="K165" s="27"/>
      <c r="L165" s="27"/>
      <c r="M165" s="27"/>
      <c r="N165" s="27"/>
      <c r="O165" s="9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H165" s="27"/>
      <c r="AI165" s="27"/>
    </row>
    <row r="166" spans="1:35" x14ac:dyDescent="0.25">
      <c r="A166" s="27"/>
      <c r="B166" s="27"/>
      <c r="C166" s="27"/>
      <c r="D166" s="27"/>
      <c r="E166" s="9"/>
      <c r="F166" s="9"/>
      <c r="G166" s="9"/>
      <c r="H166" s="9"/>
      <c r="I166" s="27"/>
      <c r="J166" s="27"/>
      <c r="K166" s="27"/>
      <c r="L166" s="27"/>
      <c r="M166" s="27"/>
      <c r="N166" s="27"/>
      <c r="O166" s="9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H166" s="27"/>
      <c r="AI166" s="27"/>
    </row>
    <row r="167" spans="1:35" x14ac:dyDescent="0.25">
      <c r="A167" s="27"/>
      <c r="B167" s="27"/>
      <c r="C167" s="27"/>
      <c r="D167" s="27"/>
      <c r="E167" s="9"/>
      <c r="F167" s="9"/>
      <c r="G167" s="9"/>
      <c r="H167" s="9"/>
      <c r="I167" s="27"/>
      <c r="J167" s="27"/>
      <c r="K167" s="27"/>
      <c r="L167" s="27"/>
      <c r="M167" s="27"/>
      <c r="N167" s="27"/>
      <c r="O167" s="9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H167" s="27"/>
      <c r="AI167" s="27"/>
    </row>
    <row r="168" spans="1:35" x14ac:dyDescent="0.25">
      <c r="A168" s="27"/>
      <c r="B168" s="27"/>
      <c r="C168" s="27"/>
      <c r="D168" s="27"/>
      <c r="E168" s="9"/>
      <c r="F168" s="9"/>
      <c r="G168" s="9"/>
      <c r="H168" s="9"/>
      <c r="I168" s="27"/>
      <c r="J168" s="27"/>
      <c r="K168" s="27"/>
      <c r="L168" s="27"/>
      <c r="M168" s="27"/>
      <c r="N168" s="27"/>
      <c r="O168" s="9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H168" s="27"/>
      <c r="AI168" s="27"/>
    </row>
    <row r="169" spans="1:35" x14ac:dyDescent="0.25">
      <c r="A169" s="27"/>
      <c r="B169" s="27"/>
      <c r="C169" s="27"/>
      <c r="D169" s="27"/>
      <c r="E169" s="9"/>
      <c r="F169" s="9"/>
      <c r="G169" s="9"/>
      <c r="H169" s="9"/>
      <c r="I169" s="27"/>
      <c r="J169" s="27"/>
      <c r="K169" s="27"/>
      <c r="L169" s="27"/>
      <c r="M169" s="27"/>
      <c r="N169" s="27"/>
      <c r="O169" s="9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H169" s="27"/>
      <c r="AI169" s="27"/>
    </row>
    <row r="170" spans="1:35" x14ac:dyDescent="0.25">
      <c r="A170" s="27"/>
      <c r="B170" s="27"/>
      <c r="C170" s="27"/>
      <c r="D170" s="27"/>
      <c r="E170" s="9"/>
      <c r="F170" s="9"/>
      <c r="G170" s="9"/>
      <c r="H170" s="9"/>
      <c r="I170" s="27"/>
      <c r="J170" s="27"/>
      <c r="K170" s="27"/>
      <c r="L170" s="27"/>
      <c r="M170" s="27"/>
      <c r="N170" s="27"/>
      <c r="O170" s="9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H170" s="27"/>
      <c r="AI170" s="27"/>
    </row>
    <row r="171" spans="1:35" x14ac:dyDescent="0.25">
      <c r="A171" s="27"/>
      <c r="B171" s="27"/>
      <c r="C171" s="27"/>
      <c r="D171" s="27"/>
      <c r="E171" s="9"/>
      <c r="F171" s="9"/>
      <c r="G171" s="9"/>
      <c r="H171" s="9"/>
      <c r="I171" s="27"/>
      <c r="J171" s="27"/>
      <c r="K171" s="27"/>
      <c r="L171" s="27"/>
      <c r="M171" s="27"/>
      <c r="N171" s="27"/>
      <c r="O171" s="9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H171" s="27"/>
      <c r="AI171" s="27"/>
    </row>
    <row r="172" spans="1:35" x14ac:dyDescent="0.25">
      <c r="A172" s="27"/>
      <c r="B172" s="27"/>
      <c r="C172" s="27"/>
      <c r="D172" s="27"/>
      <c r="E172" s="9"/>
      <c r="F172" s="9"/>
      <c r="G172" s="9"/>
      <c r="H172" s="9"/>
      <c r="I172" s="27"/>
      <c r="J172" s="27"/>
      <c r="K172" s="27"/>
      <c r="L172" s="27"/>
      <c r="M172" s="27"/>
      <c r="N172" s="27"/>
      <c r="O172" s="9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H172" s="27"/>
      <c r="AI172" s="27"/>
    </row>
    <row r="173" spans="1:35" x14ac:dyDescent="0.25">
      <c r="A173" s="27"/>
      <c r="B173" s="27"/>
      <c r="C173" s="27"/>
      <c r="D173" s="27"/>
      <c r="E173" s="9"/>
      <c r="F173" s="9"/>
      <c r="G173" s="9"/>
      <c r="H173" s="9"/>
      <c r="I173" s="27"/>
      <c r="J173" s="27"/>
      <c r="K173" s="27"/>
      <c r="L173" s="27"/>
      <c r="M173" s="27"/>
      <c r="N173" s="27"/>
      <c r="O173" s="9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H173" s="27"/>
      <c r="AI173" s="27"/>
    </row>
    <row r="174" spans="1:35" x14ac:dyDescent="0.25">
      <c r="A174" s="27"/>
      <c r="B174" s="27"/>
      <c r="C174" s="27"/>
      <c r="D174" s="27"/>
      <c r="E174" s="9"/>
      <c r="F174" s="9"/>
      <c r="G174" s="9"/>
      <c r="H174" s="9"/>
      <c r="I174" s="27"/>
      <c r="J174" s="27"/>
      <c r="K174" s="27"/>
      <c r="L174" s="27"/>
      <c r="M174" s="27"/>
      <c r="N174" s="27"/>
      <c r="O174" s="9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H174" s="27"/>
      <c r="AI174" s="27"/>
    </row>
    <row r="175" spans="1:35" x14ac:dyDescent="0.25">
      <c r="A175" s="27"/>
      <c r="B175" s="27"/>
      <c r="C175" s="27"/>
      <c r="D175" s="27"/>
      <c r="E175" s="9"/>
      <c r="F175" s="9"/>
      <c r="G175" s="9"/>
      <c r="H175" s="9"/>
      <c r="I175" s="27"/>
      <c r="J175" s="27"/>
      <c r="K175" s="27"/>
      <c r="L175" s="27"/>
      <c r="M175" s="27"/>
      <c r="N175" s="27"/>
      <c r="O175" s="9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H175" s="27"/>
      <c r="AI175" s="27"/>
    </row>
    <row r="176" spans="1:35" x14ac:dyDescent="0.25">
      <c r="A176" s="27"/>
      <c r="B176" s="27"/>
      <c r="C176" s="27"/>
      <c r="D176" s="27"/>
      <c r="E176" s="9"/>
      <c r="F176" s="9"/>
      <c r="G176" s="9"/>
      <c r="H176" s="9"/>
      <c r="I176" s="27"/>
      <c r="J176" s="27"/>
      <c r="K176" s="27"/>
      <c r="L176" s="27"/>
      <c r="M176" s="27"/>
      <c r="N176" s="27"/>
      <c r="O176" s="9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H176" s="27"/>
      <c r="AI176" s="27"/>
    </row>
    <row r="177" spans="1:35" x14ac:dyDescent="0.25">
      <c r="A177" s="27"/>
      <c r="B177" s="27"/>
      <c r="C177" s="27"/>
      <c r="D177" s="27"/>
      <c r="E177" s="9"/>
      <c r="F177" s="9"/>
      <c r="G177" s="9"/>
      <c r="H177" s="9"/>
      <c r="I177" s="27"/>
      <c r="J177" s="27"/>
      <c r="K177" s="27"/>
      <c r="L177" s="27"/>
      <c r="M177" s="27"/>
      <c r="N177" s="27"/>
      <c r="O177" s="9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H177" s="27"/>
      <c r="AI177" s="27"/>
    </row>
    <row r="178" spans="1:35" x14ac:dyDescent="0.25">
      <c r="A178" s="27"/>
      <c r="B178" s="27"/>
      <c r="C178" s="27"/>
      <c r="D178" s="27"/>
      <c r="E178" s="9"/>
      <c r="F178" s="9"/>
      <c r="G178" s="9"/>
      <c r="H178" s="9"/>
      <c r="I178" s="27"/>
      <c r="J178" s="27"/>
      <c r="K178" s="27"/>
      <c r="L178" s="27"/>
      <c r="M178" s="27"/>
      <c r="N178" s="27"/>
      <c r="O178" s="9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H178" s="27"/>
      <c r="AI178" s="27"/>
    </row>
    <row r="179" spans="1:35" x14ac:dyDescent="0.25">
      <c r="A179" s="27"/>
      <c r="B179" s="27"/>
      <c r="C179" s="27"/>
      <c r="D179" s="27"/>
      <c r="E179" s="9"/>
      <c r="F179" s="9"/>
      <c r="G179" s="9"/>
      <c r="H179" s="9"/>
      <c r="I179" s="27"/>
      <c r="J179" s="27"/>
      <c r="K179" s="27"/>
      <c r="L179" s="27"/>
      <c r="M179" s="27"/>
      <c r="N179" s="27"/>
      <c r="O179" s="9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H179" s="27"/>
      <c r="AI179" s="27"/>
    </row>
    <row r="180" spans="1:35" x14ac:dyDescent="0.25">
      <c r="A180" s="27"/>
      <c r="B180" s="27"/>
      <c r="C180" s="27"/>
      <c r="D180" s="27"/>
      <c r="E180" s="9"/>
      <c r="F180" s="9"/>
      <c r="G180" s="9"/>
      <c r="H180" s="9"/>
      <c r="I180" s="27"/>
      <c r="J180" s="27"/>
      <c r="K180" s="27"/>
      <c r="L180" s="27"/>
      <c r="M180" s="27"/>
      <c r="N180" s="27"/>
      <c r="O180" s="9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H180" s="27"/>
      <c r="AI180" s="27"/>
    </row>
    <row r="181" spans="1:35" x14ac:dyDescent="0.25">
      <c r="A181" s="27"/>
      <c r="B181" s="27"/>
      <c r="C181" s="27"/>
      <c r="D181" s="27"/>
      <c r="E181" s="9"/>
      <c r="F181" s="9"/>
      <c r="G181" s="9"/>
      <c r="H181" s="9"/>
      <c r="I181" s="27"/>
      <c r="J181" s="27"/>
      <c r="K181" s="27"/>
      <c r="L181" s="27"/>
      <c r="M181" s="27"/>
      <c r="N181" s="27"/>
      <c r="O181" s="9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H181" s="27"/>
      <c r="AI181" s="27"/>
    </row>
    <row r="182" spans="1:35" x14ac:dyDescent="0.25">
      <c r="A182" s="27"/>
      <c r="B182" s="27"/>
      <c r="C182" s="27"/>
      <c r="D182" s="27"/>
      <c r="E182" s="9"/>
      <c r="F182" s="9"/>
      <c r="G182" s="9"/>
      <c r="H182" s="9"/>
      <c r="I182" s="27"/>
      <c r="J182" s="27"/>
      <c r="K182" s="27"/>
      <c r="L182" s="27"/>
      <c r="M182" s="27"/>
      <c r="N182" s="27"/>
      <c r="O182" s="9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H182" s="27"/>
      <c r="AI182" s="27"/>
    </row>
    <row r="183" spans="1:35" x14ac:dyDescent="0.25">
      <c r="A183" s="27"/>
      <c r="B183" s="27"/>
      <c r="C183" s="27"/>
      <c r="D183" s="27"/>
      <c r="E183" s="9"/>
      <c r="F183" s="9"/>
      <c r="G183" s="9"/>
      <c r="H183" s="9"/>
      <c r="I183" s="27"/>
      <c r="J183" s="27"/>
      <c r="K183" s="27"/>
      <c r="L183" s="27"/>
      <c r="M183" s="27"/>
      <c r="N183" s="27"/>
      <c r="O183" s="9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H183" s="27"/>
      <c r="AI183" s="27"/>
    </row>
    <row r="184" spans="1:35" x14ac:dyDescent="0.25">
      <c r="A184" s="27"/>
      <c r="B184" s="27"/>
      <c r="C184" s="27"/>
      <c r="D184" s="27"/>
      <c r="E184" s="9"/>
      <c r="F184" s="9"/>
      <c r="G184" s="9"/>
      <c r="H184" s="9"/>
      <c r="I184" s="27"/>
      <c r="J184" s="27"/>
      <c r="K184" s="27"/>
      <c r="L184" s="27"/>
      <c r="M184" s="27"/>
      <c r="N184" s="27"/>
      <c r="O184" s="9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H184" s="27"/>
      <c r="AI184" s="27"/>
    </row>
    <row r="185" spans="1:35" x14ac:dyDescent="0.25">
      <c r="A185" s="27"/>
      <c r="B185" s="27"/>
      <c r="C185" s="27"/>
      <c r="D185" s="27"/>
      <c r="E185" s="9"/>
      <c r="F185" s="9"/>
      <c r="G185" s="9"/>
      <c r="H185" s="9"/>
      <c r="I185" s="27"/>
      <c r="J185" s="27"/>
      <c r="K185" s="27"/>
      <c r="L185" s="27"/>
      <c r="M185" s="27"/>
      <c r="N185" s="27"/>
      <c r="O185" s="9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H185" s="27"/>
      <c r="AI185" s="27"/>
    </row>
    <row r="186" spans="1:35" x14ac:dyDescent="0.25">
      <c r="A186" s="27"/>
      <c r="B186" s="27"/>
      <c r="C186" s="27"/>
      <c r="D186" s="27"/>
      <c r="E186" s="9"/>
      <c r="F186" s="9"/>
      <c r="G186" s="9"/>
      <c r="H186" s="9"/>
      <c r="I186" s="27"/>
      <c r="J186" s="27"/>
      <c r="K186" s="27"/>
      <c r="L186" s="27"/>
      <c r="M186" s="27"/>
      <c r="N186" s="27"/>
      <c r="O186" s="9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H186" s="27"/>
      <c r="AI186" s="27"/>
    </row>
    <row r="187" spans="1:35" x14ac:dyDescent="0.25">
      <c r="A187" s="27"/>
      <c r="B187" s="27"/>
      <c r="C187" s="27"/>
      <c r="D187" s="27"/>
      <c r="E187" s="9"/>
      <c r="F187" s="9"/>
      <c r="G187" s="9"/>
      <c r="H187" s="9"/>
      <c r="I187" s="27"/>
      <c r="J187" s="27"/>
      <c r="K187" s="27"/>
      <c r="L187" s="27"/>
      <c r="M187" s="27"/>
      <c r="N187" s="27"/>
      <c r="O187" s="9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H187" s="27"/>
      <c r="AI187" s="27"/>
    </row>
    <row r="188" spans="1:35" x14ac:dyDescent="0.25">
      <c r="A188" s="27"/>
      <c r="B188" s="27"/>
      <c r="C188" s="27"/>
      <c r="D188" s="27"/>
      <c r="E188" s="9"/>
      <c r="F188" s="9"/>
      <c r="G188" s="9"/>
      <c r="H188" s="9"/>
      <c r="I188" s="27"/>
      <c r="J188" s="27"/>
      <c r="K188" s="27"/>
      <c r="L188" s="27"/>
      <c r="M188" s="27"/>
      <c r="N188" s="27"/>
      <c r="O188" s="9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H188" s="27"/>
      <c r="AI188" s="27"/>
    </row>
    <row r="189" spans="1:35" x14ac:dyDescent="0.25">
      <c r="A189" s="27"/>
      <c r="B189" s="27"/>
      <c r="C189" s="27"/>
      <c r="D189" s="27"/>
      <c r="E189" s="9"/>
      <c r="F189" s="9"/>
      <c r="G189" s="9"/>
      <c r="H189" s="9"/>
      <c r="I189" s="27"/>
      <c r="J189" s="27"/>
      <c r="K189" s="27"/>
      <c r="L189" s="27"/>
      <c r="M189" s="27"/>
      <c r="N189" s="27"/>
      <c r="O189" s="9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H189" s="27"/>
      <c r="AI189" s="27"/>
    </row>
    <row r="190" spans="1:35" x14ac:dyDescent="0.25">
      <c r="A190" s="27"/>
      <c r="B190" s="27"/>
      <c r="C190" s="27"/>
      <c r="D190" s="27"/>
      <c r="E190" s="9"/>
      <c r="F190" s="9"/>
      <c r="G190" s="9"/>
      <c r="H190" s="9"/>
      <c r="I190" s="27"/>
      <c r="J190" s="27"/>
      <c r="K190" s="27"/>
      <c r="L190" s="27"/>
      <c r="M190" s="27"/>
      <c r="N190" s="27"/>
      <c r="O190" s="9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H190" s="27"/>
      <c r="AI190" s="27"/>
    </row>
    <row r="191" spans="1:35" x14ac:dyDescent="0.25">
      <c r="A191" s="27"/>
      <c r="B191" s="27"/>
      <c r="C191" s="27"/>
      <c r="D191" s="27"/>
      <c r="E191" s="9"/>
      <c r="F191" s="9"/>
      <c r="G191" s="9"/>
      <c r="H191" s="9"/>
      <c r="I191" s="27"/>
      <c r="J191" s="27"/>
      <c r="K191" s="27"/>
      <c r="L191" s="27"/>
      <c r="M191" s="27"/>
      <c r="N191" s="27"/>
      <c r="O191" s="9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H191" s="27"/>
      <c r="AI191" s="27"/>
    </row>
    <row r="192" spans="1:35" x14ac:dyDescent="0.25">
      <c r="A192" s="27"/>
      <c r="B192" s="27"/>
      <c r="C192" s="27"/>
      <c r="D192" s="27"/>
      <c r="E192" s="9"/>
      <c r="F192" s="9"/>
      <c r="G192" s="9"/>
      <c r="H192" s="9"/>
      <c r="I192" s="27"/>
      <c r="J192" s="27"/>
      <c r="K192" s="27"/>
      <c r="L192" s="27"/>
      <c r="M192" s="27"/>
      <c r="N192" s="27"/>
      <c r="O192" s="9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H192" s="27"/>
      <c r="AI192" s="27"/>
    </row>
    <row r="193" spans="1:35" x14ac:dyDescent="0.25">
      <c r="A193" s="27"/>
      <c r="B193" s="27"/>
      <c r="C193" s="27"/>
      <c r="D193" s="27"/>
      <c r="E193" s="9"/>
      <c r="F193" s="9"/>
      <c r="G193" s="9"/>
      <c r="H193" s="9"/>
      <c r="I193" s="27"/>
      <c r="J193" s="27"/>
      <c r="K193" s="27"/>
      <c r="L193" s="27"/>
      <c r="M193" s="27"/>
      <c r="N193" s="27"/>
      <c r="O193" s="9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H193" s="27"/>
      <c r="AI193" s="27"/>
    </row>
    <row r="194" spans="1:35" x14ac:dyDescent="0.25">
      <c r="A194" s="27"/>
      <c r="B194" s="27"/>
      <c r="C194" s="27"/>
      <c r="D194" s="27"/>
      <c r="E194" s="9"/>
      <c r="F194" s="9"/>
      <c r="G194" s="9"/>
      <c r="H194" s="9"/>
      <c r="I194" s="27"/>
      <c r="J194" s="27"/>
      <c r="K194" s="27"/>
      <c r="L194" s="27"/>
      <c r="M194" s="27"/>
      <c r="N194" s="27"/>
      <c r="O194" s="9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H194" s="27"/>
      <c r="AI194" s="27"/>
    </row>
    <row r="195" spans="1:35" x14ac:dyDescent="0.25">
      <c r="A195" s="27"/>
      <c r="B195" s="27"/>
      <c r="C195" s="27"/>
      <c r="D195" s="27"/>
      <c r="E195" s="9"/>
      <c r="F195" s="9"/>
      <c r="G195" s="9"/>
      <c r="H195" s="9"/>
      <c r="I195" s="27"/>
      <c r="J195" s="27"/>
      <c r="K195" s="27"/>
      <c r="L195" s="27"/>
      <c r="M195" s="27"/>
      <c r="N195" s="27"/>
      <c r="O195" s="9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H195" s="27"/>
      <c r="AI195" s="27"/>
    </row>
    <row r="196" spans="1:35" x14ac:dyDescent="0.25">
      <c r="A196" s="27"/>
      <c r="B196" s="27"/>
      <c r="C196" s="27"/>
      <c r="D196" s="27"/>
      <c r="E196" s="9"/>
      <c r="F196" s="9"/>
      <c r="G196" s="9"/>
      <c r="H196" s="9"/>
      <c r="I196" s="27"/>
      <c r="J196" s="27"/>
      <c r="K196" s="27"/>
      <c r="L196" s="27"/>
      <c r="M196" s="27"/>
      <c r="N196" s="27"/>
      <c r="O196" s="9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H196" s="27"/>
      <c r="AI196" s="27"/>
    </row>
    <row r="197" spans="1:35" x14ac:dyDescent="0.25">
      <c r="A197" s="27"/>
      <c r="B197" s="27"/>
      <c r="C197" s="27"/>
      <c r="D197" s="27"/>
      <c r="E197" s="9"/>
      <c r="F197" s="9"/>
      <c r="G197" s="9"/>
      <c r="H197" s="9"/>
      <c r="I197" s="27"/>
      <c r="J197" s="27"/>
      <c r="K197" s="27"/>
      <c r="L197" s="27"/>
      <c r="M197" s="27"/>
      <c r="N197" s="27"/>
      <c r="O197" s="9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H197" s="27"/>
      <c r="AI197" s="27"/>
    </row>
    <row r="198" spans="1:35" x14ac:dyDescent="0.25">
      <c r="A198" s="27"/>
      <c r="B198" s="27"/>
      <c r="C198" s="27"/>
      <c r="D198" s="27"/>
      <c r="E198" s="9"/>
      <c r="F198" s="9"/>
      <c r="G198" s="9"/>
      <c r="H198" s="9"/>
      <c r="I198" s="27"/>
      <c r="J198" s="27"/>
      <c r="K198" s="27"/>
      <c r="L198" s="27"/>
      <c r="M198" s="27"/>
      <c r="N198" s="27"/>
      <c r="O198" s="9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H198" s="27"/>
      <c r="AI198" s="27"/>
    </row>
    <row r="199" spans="1:35" x14ac:dyDescent="0.25">
      <c r="A199" s="27"/>
      <c r="B199" s="27"/>
      <c r="C199" s="27"/>
      <c r="D199" s="27"/>
      <c r="E199" s="9"/>
      <c r="F199" s="9"/>
      <c r="G199" s="9"/>
      <c r="H199" s="9"/>
      <c r="I199" s="27"/>
      <c r="J199" s="27"/>
      <c r="K199" s="27"/>
      <c r="L199" s="27"/>
      <c r="M199" s="27"/>
      <c r="N199" s="27"/>
      <c r="O199" s="9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H199" s="27"/>
      <c r="AI199" s="27"/>
    </row>
    <row r="200" spans="1:35" x14ac:dyDescent="0.25">
      <c r="A200" s="27"/>
      <c r="B200" s="27"/>
      <c r="C200" s="27"/>
      <c r="D200" s="27"/>
      <c r="E200" s="9"/>
      <c r="F200" s="9"/>
      <c r="G200" s="9"/>
      <c r="H200" s="9"/>
      <c r="I200" s="27"/>
      <c r="J200" s="27"/>
      <c r="K200" s="27"/>
      <c r="L200" s="27"/>
      <c r="M200" s="27"/>
      <c r="N200" s="27"/>
      <c r="O200" s="9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H200" s="27"/>
      <c r="AI200" s="27"/>
    </row>
    <row r="201" spans="1:35" x14ac:dyDescent="0.25">
      <c r="A201" s="27"/>
      <c r="B201" s="27"/>
      <c r="C201" s="27"/>
      <c r="D201" s="27"/>
      <c r="E201" s="9"/>
      <c r="F201" s="9"/>
      <c r="G201" s="9"/>
      <c r="H201" s="9"/>
      <c r="I201" s="27"/>
      <c r="J201" s="27"/>
      <c r="K201" s="27"/>
      <c r="L201" s="27"/>
      <c r="M201" s="27"/>
      <c r="N201" s="27"/>
      <c r="O201" s="9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H201" s="27"/>
      <c r="AI201" s="27"/>
    </row>
    <row r="202" spans="1:35" x14ac:dyDescent="0.25">
      <c r="A202" s="27"/>
      <c r="B202" s="27"/>
      <c r="C202" s="27"/>
      <c r="D202" s="27"/>
      <c r="E202" s="9"/>
      <c r="F202" s="9"/>
      <c r="G202" s="9"/>
      <c r="H202" s="9"/>
      <c r="I202" s="27"/>
      <c r="J202" s="27"/>
      <c r="K202" s="27"/>
      <c r="L202" s="27"/>
      <c r="M202" s="27"/>
      <c r="N202" s="27"/>
      <c r="O202" s="9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H202" s="27"/>
      <c r="AI202" s="27"/>
    </row>
    <row r="203" spans="1:35" x14ac:dyDescent="0.25">
      <c r="A203" s="27"/>
      <c r="B203" s="27"/>
      <c r="C203" s="27"/>
      <c r="D203" s="27"/>
      <c r="E203" s="9"/>
      <c r="F203" s="9"/>
      <c r="G203" s="9"/>
      <c r="H203" s="9"/>
      <c r="I203" s="27"/>
      <c r="J203" s="27"/>
      <c r="K203" s="27"/>
      <c r="L203" s="27"/>
      <c r="M203" s="27"/>
      <c r="N203" s="27"/>
      <c r="O203" s="9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H203" s="27"/>
      <c r="AI203" s="27"/>
    </row>
    <row r="204" spans="1:35" x14ac:dyDescent="0.25">
      <c r="A204" s="27"/>
      <c r="B204" s="27"/>
      <c r="C204" s="27"/>
      <c r="D204" s="27"/>
      <c r="E204" s="9"/>
      <c r="F204" s="9"/>
      <c r="G204" s="9"/>
      <c r="H204" s="9"/>
      <c r="I204" s="27"/>
      <c r="J204" s="27"/>
      <c r="K204" s="27"/>
      <c r="L204" s="27"/>
      <c r="M204" s="27"/>
      <c r="N204" s="27"/>
      <c r="O204" s="9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H204" s="27"/>
      <c r="AI204" s="27"/>
    </row>
    <row r="205" spans="1:35" x14ac:dyDescent="0.25">
      <c r="A205" s="27"/>
      <c r="B205" s="27"/>
      <c r="C205" s="27"/>
      <c r="D205" s="27"/>
      <c r="E205" s="9"/>
      <c r="F205" s="9"/>
      <c r="G205" s="9"/>
      <c r="H205" s="9"/>
      <c r="I205" s="27"/>
      <c r="J205" s="27"/>
      <c r="K205" s="27"/>
      <c r="L205" s="27"/>
      <c r="M205" s="27"/>
      <c r="N205" s="27"/>
      <c r="O205" s="9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H205" s="27"/>
      <c r="AI205" s="27"/>
    </row>
    <row r="206" spans="1:35" x14ac:dyDescent="0.25">
      <c r="A206" s="27"/>
      <c r="B206" s="27"/>
      <c r="C206" s="27"/>
      <c r="D206" s="27"/>
      <c r="E206" s="9"/>
      <c r="F206" s="9"/>
      <c r="G206" s="9"/>
      <c r="H206" s="9"/>
      <c r="I206" s="27"/>
      <c r="J206" s="27"/>
      <c r="K206" s="27"/>
      <c r="L206" s="27"/>
      <c r="M206" s="27"/>
      <c r="N206" s="27"/>
      <c r="O206" s="9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H206" s="27"/>
      <c r="AI206" s="27"/>
    </row>
    <row r="207" spans="1:35" x14ac:dyDescent="0.25">
      <c r="A207" s="27"/>
      <c r="B207" s="27"/>
      <c r="C207" s="27"/>
      <c r="D207" s="27"/>
      <c r="E207" s="9"/>
      <c r="F207" s="9"/>
      <c r="G207" s="9"/>
      <c r="H207" s="9"/>
      <c r="I207" s="27"/>
      <c r="J207" s="27"/>
      <c r="K207" s="27"/>
      <c r="L207" s="27"/>
      <c r="M207" s="27"/>
      <c r="N207" s="27"/>
      <c r="O207" s="9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H207" s="27"/>
      <c r="AI207" s="27"/>
    </row>
    <row r="208" spans="1:35" x14ac:dyDescent="0.25">
      <c r="A208" s="27"/>
      <c r="B208" s="27"/>
      <c r="C208" s="27"/>
      <c r="D208" s="27"/>
      <c r="E208" s="9"/>
      <c r="F208" s="9"/>
      <c r="G208" s="9"/>
      <c r="H208" s="9"/>
      <c r="I208" s="27"/>
      <c r="J208" s="27"/>
      <c r="K208" s="27"/>
      <c r="L208" s="27"/>
      <c r="M208" s="27"/>
      <c r="N208" s="27"/>
      <c r="O208" s="9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H208" s="27"/>
      <c r="AI208" s="27"/>
    </row>
    <row r="209" spans="1:35" x14ac:dyDescent="0.25">
      <c r="A209" s="27"/>
      <c r="B209" s="27"/>
      <c r="C209" s="27"/>
      <c r="D209" s="27"/>
      <c r="E209" s="9"/>
      <c r="F209" s="9"/>
      <c r="G209" s="9"/>
      <c r="H209" s="9"/>
      <c r="I209" s="27"/>
      <c r="J209" s="27"/>
      <c r="K209" s="27"/>
      <c r="L209" s="27"/>
      <c r="M209" s="27"/>
      <c r="N209" s="27"/>
      <c r="O209" s="9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H209" s="27"/>
      <c r="AI209" s="27"/>
    </row>
    <row r="210" spans="1:35" x14ac:dyDescent="0.25">
      <c r="A210" s="27"/>
      <c r="B210" s="27"/>
      <c r="C210" s="27"/>
      <c r="D210" s="27"/>
      <c r="E210" s="9"/>
      <c r="F210" s="9"/>
      <c r="G210" s="9"/>
      <c r="H210" s="9"/>
      <c r="I210" s="27"/>
      <c r="J210" s="27"/>
      <c r="K210" s="27"/>
      <c r="L210" s="27"/>
      <c r="M210" s="27"/>
      <c r="N210" s="27"/>
      <c r="O210" s="9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H210" s="27"/>
      <c r="AI210" s="27"/>
    </row>
    <row r="211" spans="1:35" x14ac:dyDescent="0.25">
      <c r="A211" s="27"/>
      <c r="B211" s="27"/>
      <c r="C211" s="27"/>
      <c r="D211" s="27"/>
      <c r="E211" s="9"/>
      <c r="F211" s="9"/>
      <c r="G211" s="9"/>
      <c r="H211" s="9"/>
      <c r="I211" s="27"/>
      <c r="J211" s="27"/>
      <c r="K211" s="27"/>
      <c r="L211" s="27"/>
      <c r="M211" s="27"/>
      <c r="N211" s="27"/>
      <c r="O211" s="9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H211" s="27"/>
      <c r="AI211" s="27"/>
    </row>
    <row r="212" spans="1:35" x14ac:dyDescent="0.25">
      <c r="A212" s="27"/>
      <c r="B212" s="27"/>
      <c r="C212" s="27"/>
      <c r="D212" s="27"/>
      <c r="E212" s="9"/>
      <c r="F212" s="9"/>
      <c r="G212" s="9"/>
      <c r="H212" s="9"/>
      <c r="I212" s="27"/>
      <c r="J212" s="27"/>
      <c r="K212" s="27"/>
      <c r="L212" s="27"/>
      <c r="M212" s="27"/>
      <c r="N212" s="27"/>
      <c r="O212" s="9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H212" s="27"/>
      <c r="AI212" s="27"/>
    </row>
    <row r="213" spans="1:35" x14ac:dyDescent="0.25">
      <c r="A213" s="27"/>
      <c r="B213" s="27"/>
      <c r="C213" s="27"/>
      <c r="D213" s="27"/>
      <c r="E213" s="9"/>
      <c r="F213" s="9"/>
      <c r="G213" s="9"/>
      <c r="H213" s="9"/>
      <c r="I213" s="27"/>
      <c r="J213" s="27"/>
      <c r="K213" s="27"/>
      <c r="L213" s="27"/>
      <c r="M213" s="27"/>
      <c r="N213" s="27"/>
      <c r="O213" s="9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H213" s="27"/>
      <c r="AI213" s="27"/>
    </row>
    <row r="214" spans="1:35" x14ac:dyDescent="0.25">
      <c r="A214" s="27"/>
      <c r="B214" s="27"/>
      <c r="C214" s="27"/>
      <c r="D214" s="27"/>
      <c r="E214" s="9"/>
      <c r="F214" s="9"/>
      <c r="G214" s="9"/>
      <c r="H214" s="9"/>
      <c r="I214" s="27"/>
      <c r="J214" s="27"/>
      <c r="K214" s="27"/>
      <c r="L214" s="27"/>
      <c r="M214" s="27"/>
      <c r="N214" s="27"/>
      <c r="O214" s="9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H214" s="27"/>
      <c r="AI214" s="27"/>
    </row>
    <row r="215" spans="1:35" x14ac:dyDescent="0.25">
      <c r="A215" s="27"/>
      <c r="B215" s="27"/>
      <c r="C215" s="27"/>
      <c r="D215" s="27"/>
      <c r="E215" s="9"/>
      <c r="F215" s="9"/>
      <c r="G215" s="9"/>
      <c r="H215" s="9"/>
      <c r="I215" s="27"/>
      <c r="J215" s="27"/>
      <c r="K215" s="27"/>
      <c r="L215" s="27"/>
      <c r="M215" s="27"/>
      <c r="N215" s="27"/>
      <c r="O215" s="9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H215" s="27"/>
      <c r="AI215" s="27"/>
    </row>
    <row r="216" spans="1:35" x14ac:dyDescent="0.25">
      <c r="A216" s="27"/>
      <c r="B216" s="27"/>
      <c r="C216" s="27"/>
      <c r="D216" s="27"/>
      <c r="E216" s="9"/>
      <c r="F216" s="9"/>
      <c r="G216" s="9"/>
      <c r="H216" s="9"/>
      <c r="I216" s="27"/>
      <c r="J216" s="27"/>
      <c r="K216" s="27"/>
      <c r="L216" s="27"/>
      <c r="M216" s="27"/>
      <c r="N216" s="27"/>
      <c r="O216" s="9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H216" s="27"/>
      <c r="AI216" s="27"/>
    </row>
    <row r="217" spans="1:35" x14ac:dyDescent="0.25">
      <c r="A217" s="27"/>
      <c r="B217" s="27"/>
      <c r="C217" s="27"/>
      <c r="D217" s="27"/>
      <c r="E217" s="9"/>
      <c r="F217" s="9"/>
      <c r="G217" s="9"/>
      <c r="H217" s="9"/>
      <c r="I217" s="27"/>
      <c r="J217" s="27"/>
      <c r="K217" s="27"/>
      <c r="L217" s="27"/>
      <c r="M217" s="27"/>
      <c r="N217" s="27"/>
      <c r="O217" s="9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H217" s="27"/>
      <c r="AI217" s="27"/>
    </row>
    <row r="218" spans="1:35" x14ac:dyDescent="0.25">
      <c r="A218" s="27"/>
      <c r="B218" s="27"/>
      <c r="C218" s="27"/>
      <c r="D218" s="27"/>
      <c r="E218" s="9"/>
      <c r="F218" s="9"/>
      <c r="G218" s="9"/>
      <c r="H218" s="9"/>
      <c r="I218" s="27"/>
      <c r="J218" s="27"/>
      <c r="K218" s="27"/>
      <c r="L218" s="27"/>
      <c r="M218" s="27"/>
      <c r="N218" s="27"/>
      <c r="O218" s="9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H218" s="27"/>
      <c r="AI218" s="27"/>
    </row>
    <row r="219" spans="1:35" x14ac:dyDescent="0.25">
      <c r="A219" s="27"/>
      <c r="B219" s="27"/>
      <c r="C219" s="27"/>
      <c r="D219" s="27"/>
      <c r="E219" s="9"/>
      <c r="F219" s="9"/>
      <c r="G219" s="9"/>
      <c r="H219" s="9"/>
      <c r="I219" s="27"/>
      <c r="J219" s="27"/>
      <c r="K219" s="27"/>
      <c r="L219" s="27"/>
      <c r="M219" s="27"/>
      <c r="N219" s="27"/>
      <c r="O219" s="9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H219" s="27"/>
      <c r="AI219" s="27"/>
    </row>
    <row r="220" spans="1:35" x14ac:dyDescent="0.25">
      <c r="A220" s="27"/>
      <c r="B220" s="27"/>
      <c r="C220" s="27"/>
      <c r="D220" s="27"/>
      <c r="E220" s="9"/>
      <c r="F220" s="9"/>
      <c r="G220" s="9"/>
      <c r="H220" s="9"/>
      <c r="I220" s="27"/>
      <c r="J220" s="27"/>
      <c r="K220" s="27"/>
      <c r="L220" s="27"/>
      <c r="M220" s="27"/>
      <c r="N220" s="27"/>
      <c r="O220" s="9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H220" s="27"/>
      <c r="AI220" s="27"/>
    </row>
    <row r="221" spans="1:35" x14ac:dyDescent="0.25">
      <c r="A221" s="27"/>
      <c r="B221" s="27"/>
      <c r="C221" s="27"/>
      <c r="D221" s="27"/>
      <c r="E221" s="9"/>
      <c r="F221" s="9"/>
      <c r="G221" s="9"/>
      <c r="H221" s="9"/>
      <c r="I221" s="27"/>
      <c r="J221" s="27"/>
      <c r="K221" s="27"/>
      <c r="L221" s="27"/>
      <c r="M221" s="27"/>
      <c r="N221" s="27"/>
      <c r="O221" s="9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H221" s="27"/>
      <c r="AI221" s="27"/>
    </row>
    <row r="222" spans="1:35" x14ac:dyDescent="0.25">
      <c r="A222" s="27"/>
      <c r="B222" s="27"/>
      <c r="C222" s="27"/>
      <c r="D222" s="27"/>
      <c r="E222" s="9"/>
      <c r="F222" s="9"/>
      <c r="G222" s="9"/>
      <c r="H222" s="9"/>
      <c r="I222" s="27"/>
      <c r="J222" s="27"/>
      <c r="K222" s="27"/>
      <c r="L222" s="27"/>
      <c r="M222" s="27"/>
      <c r="N222" s="27"/>
      <c r="O222" s="9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H222" s="27"/>
      <c r="AI222" s="27"/>
    </row>
    <row r="223" spans="1:35" x14ac:dyDescent="0.25">
      <c r="A223" s="27"/>
      <c r="B223" s="27"/>
      <c r="C223" s="27"/>
      <c r="D223" s="27"/>
      <c r="E223" s="9"/>
      <c r="F223" s="9"/>
      <c r="G223" s="9"/>
      <c r="H223" s="9"/>
      <c r="I223" s="27"/>
      <c r="J223" s="27"/>
      <c r="K223" s="27"/>
      <c r="L223" s="27"/>
      <c r="M223" s="27"/>
      <c r="N223" s="27"/>
      <c r="O223" s="9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H223" s="27"/>
      <c r="AI223" s="27"/>
    </row>
    <row r="224" spans="1:35" x14ac:dyDescent="0.25">
      <c r="A224" s="27"/>
      <c r="B224" s="27"/>
      <c r="C224" s="27"/>
      <c r="D224" s="27"/>
      <c r="E224" s="9"/>
      <c r="F224" s="9"/>
      <c r="G224" s="9"/>
      <c r="H224" s="9"/>
      <c r="I224" s="27"/>
      <c r="J224" s="27"/>
      <c r="K224" s="27"/>
      <c r="L224" s="27"/>
      <c r="M224" s="27"/>
      <c r="N224" s="27"/>
      <c r="O224" s="9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H224" s="27"/>
      <c r="AI224" s="27"/>
    </row>
    <row r="225" spans="1:35" x14ac:dyDescent="0.25">
      <c r="A225" s="27"/>
      <c r="B225" s="27"/>
      <c r="C225" s="27"/>
      <c r="D225" s="27"/>
      <c r="E225" s="9"/>
      <c r="F225" s="9"/>
      <c r="G225" s="9"/>
      <c r="H225" s="9"/>
      <c r="I225" s="27"/>
      <c r="J225" s="27"/>
      <c r="K225" s="27"/>
      <c r="L225" s="27"/>
      <c r="M225" s="27"/>
      <c r="N225" s="27"/>
      <c r="O225" s="9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H225" s="27"/>
      <c r="AI225" s="27"/>
    </row>
    <row r="226" spans="1:35" x14ac:dyDescent="0.25">
      <c r="A226" s="27"/>
      <c r="B226" s="27"/>
      <c r="C226" s="27"/>
      <c r="D226" s="27"/>
      <c r="E226" s="9"/>
      <c r="F226" s="9"/>
      <c r="G226" s="9"/>
      <c r="H226" s="9"/>
      <c r="I226" s="27"/>
      <c r="J226" s="27"/>
      <c r="K226" s="27"/>
      <c r="L226" s="27"/>
      <c r="M226" s="27"/>
      <c r="N226" s="27"/>
      <c r="O226" s="9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H226" s="27"/>
      <c r="AI226" s="27"/>
    </row>
    <row r="227" spans="1:35" x14ac:dyDescent="0.25">
      <c r="A227" s="27"/>
      <c r="B227" s="27"/>
      <c r="C227" s="27"/>
      <c r="D227" s="27"/>
      <c r="E227" s="9"/>
      <c r="F227" s="9"/>
      <c r="G227" s="9"/>
      <c r="H227" s="9"/>
      <c r="I227" s="27"/>
      <c r="J227" s="27"/>
      <c r="K227" s="27"/>
      <c r="L227" s="27"/>
      <c r="M227" s="27"/>
      <c r="N227" s="27"/>
      <c r="O227" s="9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H227" s="27"/>
      <c r="AI227" s="27"/>
    </row>
    <row r="228" spans="1:35" x14ac:dyDescent="0.25">
      <c r="A228" s="27"/>
      <c r="B228" s="27"/>
      <c r="C228" s="27"/>
      <c r="D228" s="27"/>
      <c r="E228" s="9"/>
      <c r="F228" s="9"/>
      <c r="G228" s="9"/>
      <c r="H228" s="9"/>
      <c r="I228" s="27"/>
      <c r="J228" s="27"/>
      <c r="K228" s="27"/>
      <c r="L228" s="27"/>
      <c r="M228" s="27"/>
      <c r="N228" s="27"/>
      <c r="O228" s="9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H228" s="27"/>
      <c r="AI228" s="27"/>
    </row>
    <row r="229" spans="1:35" x14ac:dyDescent="0.25">
      <c r="A229" s="27"/>
      <c r="B229" s="27"/>
      <c r="C229" s="27"/>
      <c r="D229" s="27"/>
      <c r="E229" s="9"/>
      <c r="F229" s="9"/>
      <c r="G229" s="9"/>
      <c r="H229" s="9"/>
      <c r="I229" s="27"/>
      <c r="J229" s="27"/>
      <c r="K229" s="27"/>
      <c r="L229" s="27"/>
      <c r="M229" s="27"/>
      <c r="N229" s="27"/>
      <c r="O229" s="9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H229" s="27"/>
      <c r="AI229" s="27"/>
    </row>
    <row r="230" spans="1:35" x14ac:dyDescent="0.25">
      <c r="A230" s="27"/>
      <c r="B230" s="27"/>
      <c r="C230" s="27"/>
      <c r="D230" s="27"/>
      <c r="E230" s="9"/>
      <c r="F230" s="9"/>
      <c r="G230" s="9"/>
      <c r="H230" s="9"/>
      <c r="I230" s="27"/>
      <c r="J230" s="27"/>
      <c r="K230" s="27"/>
      <c r="L230" s="27"/>
      <c r="M230" s="27"/>
      <c r="N230" s="27"/>
      <c r="O230" s="9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H230" s="27"/>
      <c r="AI230" s="27"/>
    </row>
    <row r="231" spans="1:35" x14ac:dyDescent="0.25">
      <c r="A231" s="27"/>
      <c r="B231" s="27"/>
      <c r="C231" s="27"/>
      <c r="D231" s="27"/>
      <c r="E231" s="9"/>
      <c r="F231" s="9"/>
      <c r="G231" s="9"/>
      <c r="H231" s="9"/>
      <c r="I231" s="27"/>
      <c r="J231" s="27"/>
      <c r="K231" s="27"/>
      <c r="L231" s="27"/>
      <c r="M231" s="27"/>
      <c r="N231" s="27"/>
      <c r="O231" s="9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H231" s="27"/>
      <c r="AI231" s="27"/>
    </row>
    <row r="232" spans="1:35" x14ac:dyDescent="0.25">
      <c r="A232" s="27"/>
      <c r="B232" s="27"/>
      <c r="C232" s="27"/>
      <c r="D232" s="27"/>
      <c r="E232" s="9"/>
      <c r="F232" s="9"/>
      <c r="G232" s="9"/>
      <c r="H232" s="9"/>
      <c r="I232" s="27"/>
      <c r="J232" s="27"/>
      <c r="K232" s="27"/>
      <c r="L232" s="27"/>
      <c r="M232" s="27"/>
      <c r="N232" s="27"/>
      <c r="O232" s="9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H232" s="27"/>
      <c r="AI232" s="27"/>
    </row>
    <row r="233" spans="1:35" x14ac:dyDescent="0.25">
      <c r="A233" s="27"/>
      <c r="B233" s="27"/>
      <c r="C233" s="27"/>
      <c r="D233" s="27"/>
      <c r="E233" s="9"/>
      <c r="F233" s="9"/>
      <c r="G233" s="9"/>
      <c r="H233" s="9"/>
      <c r="I233" s="27"/>
      <c r="J233" s="27"/>
      <c r="K233" s="27"/>
      <c r="L233" s="27"/>
      <c r="M233" s="27"/>
      <c r="N233" s="27"/>
      <c r="O233" s="9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H233" s="27"/>
      <c r="AI233" s="27"/>
    </row>
    <row r="234" spans="1:35" x14ac:dyDescent="0.25">
      <c r="A234" s="27"/>
      <c r="B234" s="27"/>
      <c r="C234" s="27"/>
      <c r="D234" s="27"/>
      <c r="E234" s="9"/>
      <c r="F234" s="9"/>
      <c r="G234" s="9"/>
      <c r="H234" s="9"/>
      <c r="I234" s="27"/>
      <c r="J234" s="27"/>
      <c r="K234" s="27"/>
      <c r="L234" s="27"/>
      <c r="M234" s="27"/>
      <c r="N234" s="27"/>
      <c r="O234" s="9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H234" s="27"/>
      <c r="AI234" s="27"/>
    </row>
    <row r="235" spans="1:35" x14ac:dyDescent="0.25">
      <c r="A235" s="27"/>
      <c r="B235" s="27"/>
      <c r="C235" s="27"/>
      <c r="D235" s="27"/>
      <c r="E235" s="9"/>
      <c r="F235" s="9"/>
      <c r="G235" s="9"/>
      <c r="H235" s="9"/>
      <c r="I235" s="27"/>
      <c r="J235" s="27"/>
      <c r="K235" s="27"/>
      <c r="L235" s="27"/>
      <c r="M235" s="27"/>
      <c r="N235" s="27"/>
      <c r="O235" s="9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H235" s="27"/>
      <c r="AI235" s="27"/>
    </row>
    <row r="236" spans="1:35" x14ac:dyDescent="0.25">
      <c r="A236" s="27"/>
      <c r="B236" s="27"/>
      <c r="C236" s="27"/>
      <c r="D236" s="27"/>
      <c r="E236" s="9"/>
      <c r="F236" s="9"/>
      <c r="G236" s="9"/>
      <c r="H236" s="9"/>
      <c r="I236" s="27"/>
      <c r="J236" s="27"/>
      <c r="K236" s="27"/>
      <c r="L236" s="27"/>
      <c r="M236" s="27"/>
      <c r="N236" s="27"/>
      <c r="O236" s="9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H236" s="27"/>
      <c r="AI236" s="27"/>
    </row>
    <row r="237" spans="1:35" x14ac:dyDescent="0.25">
      <c r="A237" s="27"/>
      <c r="B237" s="27"/>
      <c r="C237" s="27"/>
      <c r="D237" s="27"/>
      <c r="E237" s="9"/>
      <c r="F237" s="9"/>
      <c r="G237" s="9"/>
      <c r="H237" s="9"/>
      <c r="I237" s="27"/>
      <c r="J237" s="27"/>
      <c r="K237" s="27"/>
      <c r="L237" s="27"/>
      <c r="M237" s="27"/>
      <c r="N237" s="27"/>
      <c r="O237" s="9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H237" s="27"/>
      <c r="AI237" s="27"/>
    </row>
    <row r="238" spans="1:35" x14ac:dyDescent="0.25">
      <c r="A238" s="27"/>
      <c r="B238" s="27"/>
      <c r="C238" s="27"/>
      <c r="D238" s="27"/>
      <c r="E238" s="9"/>
      <c r="F238" s="9"/>
      <c r="G238" s="9"/>
      <c r="H238" s="9"/>
      <c r="I238" s="27"/>
      <c r="J238" s="27"/>
      <c r="K238" s="27"/>
      <c r="L238" s="27"/>
      <c r="M238" s="27"/>
      <c r="N238" s="27"/>
      <c r="O238" s="9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H238" s="27"/>
      <c r="AI238" s="27"/>
    </row>
    <row r="239" spans="1:35" x14ac:dyDescent="0.25">
      <c r="A239" s="27"/>
      <c r="B239" s="27"/>
      <c r="C239" s="27"/>
      <c r="D239" s="27"/>
      <c r="E239" s="9"/>
      <c r="F239" s="9"/>
      <c r="G239" s="9"/>
      <c r="H239" s="9"/>
      <c r="I239" s="27"/>
      <c r="J239" s="27"/>
      <c r="K239" s="27"/>
      <c r="L239" s="27"/>
      <c r="M239" s="27"/>
      <c r="N239" s="27"/>
      <c r="O239" s="9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H239" s="27"/>
      <c r="AI239" s="27"/>
    </row>
    <row r="240" spans="1:35" x14ac:dyDescent="0.25">
      <c r="A240" s="27"/>
      <c r="B240" s="27"/>
      <c r="C240" s="27"/>
      <c r="D240" s="27"/>
      <c r="E240" s="9"/>
      <c r="F240" s="9"/>
      <c r="G240" s="9"/>
      <c r="H240" s="9"/>
      <c r="I240" s="27"/>
      <c r="J240" s="27"/>
      <c r="K240" s="27"/>
      <c r="L240" s="27"/>
      <c r="M240" s="27"/>
      <c r="N240" s="27"/>
      <c r="O240" s="9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H240" s="27"/>
      <c r="AI240" s="27"/>
    </row>
    <row r="241" spans="1:35" x14ac:dyDescent="0.25">
      <c r="A241" s="27"/>
      <c r="B241" s="27"/>
      <c r="C241" s="27"/>
      <c r="D241" s="27"/>
      <c r="E241" s="9"/>
      <c r="F241" s="9"/>
      <c r="G241" s="9"/>
      <c r="H241" s="9"/>
      <c r="I241" s="27"/>
      <c r="J241" s="27"/>
      <c r="K241" s="27"/>
      <c r="L241" s="27"/>
      <c r="M241" s="27"/>
      <c r="N241" s="27"/>
      <c r="O241" s="9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H241" s="27"/>
      <c r="AI241" s="27"/>
    </row>
    <row r="242" spans="1:35" x14ac:dyDescent="0.25">
      <c r="A242" s="27"/>
      <c r="B242" s="27"/>
      <c r="C242" s="27"/>
      <c r="D242" s="27"/>
      <c r="E242" s="9"/>
      <c r="F242" s="9"/>
      <c r="G242" s="9"/>
      <c r="H242" s="9"/>
      <c r="I242" s="27"/>
      <c r="J242" s="27"/>
      <c r="K242" s="27"/>
      <c r="L242" s="27"/>
      <c r="M242" s="27"/>
      <c r="N242" s="27"/>
      <c r="O242" s="9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H242" s="27"/>
      <c r="AI242" s="27"/>
    </row>
    <row r="243" spans="1:35" x14ac:dyDescent="0.25">
      <c r="A243" s="27"/>
      <c r="B243" s="27"/>
      <c r="C243" s="27"/>
      <c r="D243" s="27"/>
      <c r="E243" s="9"/>
      <c r="F243" s="9"/>
      <c r="G243" s="9"/>
      <c r="H243" s="9"/>
      <c r="I243" s="27"/>
      <c r="J243" s="27"/>
      <c r="K243" s="27"/>
      <c r="L243" s="27"/>
      <c r="M243" s="27"/>
      <c r="N243" s="27"/>
      <c r="O243" s="9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H243" s="27"/>
      <c r="AI243" s="27"/>
    </row>
    <row r="244" spans="1:35" x14ac:dyDescent="0.25">
      <c r="A244" s="27"/>
      <c r="B244" s="27"/>
      <c r="C244" s="27"/>
      <c r="D244" s="27"/>
      <c r="E244" s="9"/>
      <c r="F244" s="9"/>
      <c r="G244" s="9"/>
      <c r="H244" s="9"/>
      <c r="I244" s="27"/>
      <c r="J244" s="27"/>
      <c r="K244" s="27"/>
      <c r="L244" s="27"/>
      <c r="M244" s="27"/>
      <c r="N244" s="27"/>
      <c r="O244" s="9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H244" s="27"/>
      <c r="AI244" s="27"/>
    </row>
    <row r="245" spans="1:35" x14ac:dyDescent="0.25">
      <c r="A245" s="27"/>
      <c r="B245" s="27"/>
      <c r="C245" s="27"/>
      <c r="D245" s="27"/>
      <c r="E245" s="9"/>
      <c r="F245" s="9"/>
      <c r="G245" s="9"/>
      <c r="H245" s="9"/>
      <c r="I245" s="27"/>
      <c r="J245" s="27"/>
      <c r="K245" s="27"/>
      <c r="L245" s="27"/>
      <c r="M245" s="27"/>
      <c r="N245" s="27"/>
      <c r="O245" s="9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H245" s="27"/>
      <c r="AI245" s="27"/>
    </row>
    <row r="246" spans="1:35" x14ac:dyDescent="0.25">
      <c r="A246" s="27"/>
      <c r="B246" s="27"/>
      <c r="C246" s="27"/>
      <c r="D246" s="27"/>
      <c r="E246" s="9"/>
      <c r="F246" s="9"/>
      <c r="G246" s="9"/>
      <c r="H246" s="9"/>
      <c r="I246" s="27"/>
      <c r="J246" s="27"/>
      <c r="K246" s="27"/>
      <c r="L246" s="27"/>
      <c r="M246" s="27"/>
      <c r="N246" s="27"/>
      <c r="O246" s="9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H246" s="27"/>
      <c r="AI246" s="27"/>
    </row>
    <row r="247" spans="1:35" x14ac:dyDescent="0.25">
      <c r="A247" s="27"/>
      <c r="B247" s="27"/>
      <c r="C247" s="27"/>
      <c r="D247" s="27"/>
      <c r="E247" s="9"/>
      <c r="F247" s="9"/>
      <c r="G247" s="9"/>
      <c r="H247" s="9"/>
      <c r="I247" s="27"/>
      <c r="J247" s="27"/>
      <c r="K247" s="27"/>
      <c r="L247" s="27"/>
      <c r="M247" s="27"/>
      <c r="N247" s="27"/>
      <c r="O247" s="9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H247" s="27"/>
      <c r="AI247" s="27"/>
    </row>
    <row r="248" spans="1:35" x14ac:dyDescent="0.25">
      <c r="A248" s="27"/>
      <c r="B248" s="27"/>
      <c r="C248" s="27"/>
      <c r="D248" s="27"/>
      <c r="E248" s="9"/>
      <c r="F248" s="9"/>
      <c r="G248" s="9"/>
      <c r="H248" s="9"/>
      <c r="I248" s="27"/>
      <c r="J248" s="27"/>
      <c r="K248" s="27"/>
      <c r="L248" s="27"/>
      <c r="M248" s="27"/>
      <c r="N248" s="27"/>
      <c r="O248" s="9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H248" s="27"/>
      <c r="AI248" s="27"/>
    </row>
    <row r="249" spans="1:35" x14ac:dyDescent="0.25">
      <c r="A249" s="27"/>
      <c r="B249" s="27"/>
      <c r="C249" s="27"/>
      <c r="D249" s="27"/>
      <c r="E249" s="9"/>
      <c r="F249" s="9"/>
      <c r="G249" s="9"/>
      <c r="H249" s="9"/>
      <c r="I249" s="27"/>
      <c r="J249" s="27"/>
      <c r="K249" s="27"/>
      <c r="L249" s="27"/>
      <c r="M249" s="27"/>
      <c r="N249" s="27"/>
      <c r="O249" s="9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H249" s="27"/>
      <c r="AI249" s="27"/>
    </row>
    <row r="250" spans="1:35" x14ac:dyDescent="0.25">
      <c r="A250" s="27"/>
      <c r="B250" s="27"/>
      <c r="C250" s="27"/>
      <c r="D250" s="27"/>
      <c r="E250" s="9"/>
      <c r="F250" s="9"/>
      <c r="G250" s="9"/>
      <c r="H250" s="9"/>
      <c r="I250" s="27"/>
      <c r="J250" s="27"/>
      <c r="K250" s="27"/>
      <c r="L250" s="27"/>
      <c r="M250" s="27"/>
      <c r="N250" s="27"/>
      <c r="O250" s="9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H250" s="27"/>
      <c r="AI250" s="27"/>
    </row>
    <row r="251" spans="1:35" x14ac:dyDescent="0.25">
      <c r="A251" s="27"/>
      <c r="B251" s="27"/>
      <c r="C251" s="27"/>
      <c r="D251" s="27"/>
      <c r="E251" s="9"/>
      <c r="F251" s="9"/>
      <c r="G251" s="9"/>
      <c r="H251" s="9"/>
      <c r="I251" s="27"/>
      <c r="J251" s="27"/>
      <c r="K251" s="27"/>
      <c r="L251" s="27"/>
      <c r="M251" s="27"/>
      <c r="N251" s="27"/>
      <c r="O251" s="9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H251" s="27"/>
      <c r="AI251" s="27"/>
    </row>
    <row r="252" spans="1:35" x14ac:dyDescent="0.25">
      <c r="A252" s="27"/>
      <c r="B252" s="27"/>
      <c r="C252" s="27"/>
      <c r="D252" s="27"/>
      <c r="E252" s="9"/>
      <c r="F252" s="9"/>
      <c r="G252" s="9"/>
      <c r="H252" s="9"/>
      <c r="I252" s="27"/>
      <c r="J252" s="27"/>
      <c r="K252" s="27"/>
      <c r="L252" s="27"/>
      <c r="M252" s="27"/>
      <c r="N252" s="27"/>
      <c r="O252" s="9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H252" s="27"/>
      <c r="AI252" s="27"/>
    </row>
    <row r="253" spans="1:35" x14ac:dyDescent="0.25">
      <c r="A253" s="27"/>
      <c r="B253" s="27"/>
      <c r="C253" s="27"/>
      <c r="D253" s="27"/>
      <c r="E253" s="9"/>
      <c r="F253" s="9"/>
      <c r="G253" s="9"/>
      <c r="H253" s="9"/>
      <c r="I253" s="27"/>
      <c r="J253" s="27"/>
      <c r="K253" s="27"/>
      <c r="L253" s="27"/>
      <c r="M253" s="27"/>
      <c r="N253" s="27"/>
      <c r="O253" s="9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H253" s="27"/>
      <c r="AI253" s="27"/>
    </row>
    <row r="254" spans="1:35" x14ac:dyDescent="0.25">
      <c r="A254" s="27"/>
      <c r="B254" s="27"/>
      <c r="C254" s="27"/>
      <c r="D254" s="27"/>
      <c r="E254" s="9"/>
      <c r="F254" s="9"/>
      <c r="G254" s="9"/>
      <c r="H254" s="9"/>
      <c r="I254" s="27"/>
      <c r="J254" s="27"/>
      <c r="K254" s="27"/>
      <c r="L254" s="27"/>
      <c r="M254" s="27"/>
      <c r="N254" s="27"/>
      <c r="O254" s="9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H254" s="27"/>
      <c r="AI254" s="27"/>
    </row>
    <row r="255" spans="1:35" x14ac:dyDescent="0.25">
      <c r="A255" s="27"/>
      <c r="B255" s="27"/>
      <c r="C255" s="27"/>
      <c r="D255" s="27"/>
      <c r="E255" s="9"/>
      <c r="F255" s="9"/>
      <c r="G255" s="9"/>
      <c r="H255" s="9"/>
      <c r="I255" s="27"/>
      <c r="J255" s="27"/>
      <c r="K255" s="27"/>
      <c r="L255" s="27"/>
      <c r="M255" s="27"/>
      <c r="N255" s="27"/>
      <c r="O255" s="9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H255" s="27"/>
      <c r="AI255" s="27"/>
    </row>
    <row r="256" spans="1:35" x14ac:dyDescent="0.25">
      <c r="A256" s="27"/>
      <c r="B256" s="27"/>
      <c r="C256" s="27"/>
      <c r="D256" s="27"/>
      <c r="E256" s="9"/>
      <c r="F256" s="9"/>
      <c r="G256" s="9"/>
      <c r="H256" s="9"/>
      <c r="I256" s="27"/>
      <c r="J256" s="27"/>
      <c r="K256" s="27"/>
      <c r="L256" s="27"/>
      <c r="M256" s="27"/>
      <c r="N256" s="27"/>
      <c r="O256" s="9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H256" s="27"/>
      <c r="AI256" s="27"/>
    </row>
    <row r="257" spans="1:35" x14ac:dyDescent="0.25">
      <c r="A257" s="27"/>
      <c r="B257" s="27"/>
      <c r="C257" s="27"/>
      <c r="D257" s="27"/>
      <c r="E257" s="9"/>
      <c r="F257" s="9"/>
      <c r="G257" s="9"/>
      <c r="H257" s="9"/>
      <c r="I257" s="27"/>
      <c r="J257" s="27"/>
      <c r="K257" s="27"/>
      <c r="L257" s="27"/>
      <c r="M257" s="27"/>
      <c r="N257" s="27"/>
      <c r="O257" s="9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H257" s="27"/>
      <c r="AI257" s="27"/>
    </row>
    <row r="258" spans="1:35" x14ac:dyDescent="0.25">
      <c r="A258" s="27"/>
      <c r="B258" s="27"/>
      <c r="C258" s="27"/>
      <c r="D258" s="27"/>
      <c r="E258" s="9"/>
      <c r="F258" s="9"/>
      <c r="G258" s="9"/>
      <c r="H258" s="9"/>
      <c r="I258" s="27"/>
      <c r="J258" s="27"/>
      <c r="K258" s="27"/>
      <c r="L258" s="27"/>
      <c r="M258" s="27"/>
      <c r="N258" s="27"/>
      <c r="O258" s="9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H258" s="27"/>
      <c r="AI258" s="27"/>
    </row>
    <row r="259" spans="1:35" x14ac:dyDescent="0.25">
      <c r="A259" s="27"/>
      <c r="B259" s="27"/>
      <c r="C259" s="27"/>
      <c r="D259" s="27"/>
      <c r="E259" s="9"/>
      <c r="F259" s="9"/>
      <c r="G259" s="9"/>
      <c r="H259" s="9"/>
      <c r="I259" s="27"/>
      <c r="J259" s="27"/>
      <c r="K259" s="27"/>
      <c r="L259" s="27"/>
      <c r="M259" s="27"/>
      <c r="N259" s="27"/>
      <c r="O259" s="9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H259" s="27"/>
      <c r="AI259" s="27"/>
    </row>
    <row r="260" spans="1:35" x14ac:dyDescent="0.25">
      <c r="A260" s="27"/>
      <c r="B260" s="27"/>
      <c r="C260" s="27"/>
      <c r="D260" s="27"/>
      <c r="E260" s="9"/>
      <c r="F260" s="9"/>
      <c r="G260" s="9"/>
      <c r="H260" s="9"/>
      <c r="I260" s="27"/>
      <c r="J260" s="27"/>
      <c r="K260" s="27"/>
      <c r="L260" s="27"/>
      <c r="M260" s="27"/>
      <c r="N260" s="27"/>
      <c r="O260" s="9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H260" s="27"/>
      <c r="AI260" s="27"/>
    </row>
    <row r="261" spans="1:35" x14ac:dyDescent="0.25">
      <c r="A261" s="27"/>
      <c r="B261" s="27"/>
      <c r="C261" s="27"/>
      <c r="D261" s="27"/>
      <c r="E261" s="9"/>
      <c r="F261" s="9"/>
      <c r="G261" s="9"/>
      <c r="H261" s="9"/>
      <c r="I261" s="27"/>
      <c r="J261" s="27"/>
      <c r="K261" s="27"/>
      <c r="L261" s="27"/>
      <c r="M261" s="27"/>
      <c r="N261" s="27"/>
      <c r="O261" s="9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H261" s="27"/>
      <c r="AI261" s="27"/>
    </row>
    <row r="262" spans="1:35" x14ac:dyDescent="0.25">
      <c r="A262" s="27"/>
      <c r="B262" s="27"/>
      <c r="C262" s="27"/>
      <c r="D262" s="27"/>
      <c r="E262" s="9"/>
      <c r="F262" s="9"/>
      <c r="G262" s="9"/>
      <c r="H262" s="9"/>
      <c r="I262" s="27"/>
      <c r="J262" s="27"/>
      <c r="K262" s="27"/>
      <c r="L262" s="27"/>
      <c r="M262" s="27"/>
      <c r="N262" s="27"/>
      <c r="O262" s="9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H262" s="27"/>
      <c r="AI262" s="27"/>
    </row>
    <row r="263" spans="1:35" x14ac:dyDescent="0.25">
      <c r="A263" s="27"/>
      <c r="B263" s="27"/>
      <c r="C263" s="27"/>
      <c r="D263" s="27"/>
      <c r="E263" s="9"/>
      <c r="F263" s="9"/>
      <c r="G263" s="9"/>
      <c r="H263" s="9"/>
      <c r="I263" s="27"/>
      <c r="J263" s="27"/>
      <c r="K263" s="27"/>
      <c r="L263" s="27"/>
      <c r="M263" s="27"/>
      <c r="N263" s="27"/>
      <c r="O263" s="9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H263" s="27"/>
      <c r="AI263" s="27"/>
    </row>
    <row r="264" spans="1:35" x14ac:dyDescent="0.25">
      <c r="A264" s="27"/>
      <c r="B264" s="27"/>
      <c r="C264" s="27"/>
      <c r="D264" s="27"/>
      <c r="E264" s="9"/>
      <c r="F264" s="9"/>
      <c r="G264" s="9"/>
      <c r="H264" s="9"/>
      <c r="I264" s="27"/>
      <c r="J264" s="27"/>
      <c r="K264" s="27"/>
      <c r="L264" s="27"/>
      <c r="M264" s="27"/>
      <c r="N264" s="27"/>
      <c r="O264" s="9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H264" s="27"/>
      <c r="AI264" s="27"/>
    </row>
    <row r="265" spans="1:35" x14ac:dyDescent="0.25">
      <c r="A265" s="27"/>
      <c r="B265" s="27"/>
      <c r="C265" s="27"/>
      <c r="D265" s="27"/>
      <c r="E265" s="9"/>
      <c r="F265" s="9"/>
      <c r="G265" s="9"/>
      <c r="H265" s="9"/>
      <c r="I265" s="27"/>
      <c r="J265" s="27"/>
      <c r="K265" s="27"/>
      <c r="L265" s="27"/>
      <c r="M265" s="27"/>
      <c r="N265" s="27"/>
      <c r="O265" s="9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H265" s="27"/>
      <c r="AI265" s="27"/>
    </row>
    <row r="266" spans="1:35" x14ac:dyDescent="0.25">
      <c r="A266" s="27"/>
      <c r="B266" s="27"/>
      <c r="C266" s="27"/>
      <c r="D266" s="27"/>
      <c r="E266" s="9"/>
      <c r="F266" s="9"/>
      <c r="G266" s="9"/>
      <c r="H266" s="9"/>
      <c r="I266" s="27"/>
      <c r="J266" s="27"/>
      <c r="K266" s="27"/>
      <c r="L266" s="27"/>
      <c r="M266" s="27"/>
      <c r="N266" s="27"/>
      <c r="O266" s="9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H266" s="27"/>
      <c r="AI266" s="27"/>
    </row>
    <row r="267" spans="1:35" x14ac:dyDescent="0.25">
      <c r="A267" s="27"/>
      <c r="B267" s="27"/>
      <c r="C267" s="27"/>
      <c r="D267" s="27"/>
      <c r="E267" s="9"/>
      <c r="F267" s="9"/>
      <c r="G267" s="9"/>
      <c r="H267" s="9"/>
      <c r="I267" s="27"/>
      <c r="J267" s="27"/>
      <c r="K267" s="27"/>
      <c r="L267" s="27"/>
      <c r="M267" s="27"/>
      <c r="N267" s="27"/>
      <c r="O267" s="9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H267" s="27"/>
      <c r="AI267" s="27"/>
    </row>
    <row r="268" spans="1:35" x14ac:dyDescent="0.25">
      <c r="A268" s="27"/>
      <c r="B268" s="27"/>
      <c r="C268" s="27"/>
      <c r="D268" s="27"/>
      <c r="E268" s="9"/>
      <c r="F268" s="9"/>
      <c r="G268" s="9"/>
      <c r="H268" s="9"/>
      <c r="I268" s="27"/>
      <c r="J268" s="27"/>
      <c r="K268" s="27"/>
      <c r="L268" s="27"/>
      <c r="M268" s="27"/>
      <c r="N268" s="27"/>
      <c r="O268" s="9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H268" s="27"/>
      <c r="AI268" s="27"/>
    </row>
    <row r="269" spans="1:35" x14ac:dyDescent="0.25">
      <c r="A269" s="27"/>
      <c r="B269" s="27"/>
      <c r="C269" s="27"/>
      <c r="D269" s="27"/>
      <c r="E269" s="9"/>
      <c r="F269" s="9"/>
      <c r="G269" s="9"/>
      <c r="H269" s="9"/>
      <c r="I269" s="27"/>
      <c r="J269" s="27"/>
      <c r="K269" s="27"/>
      <c r="L269" s="27"/>
      <c r="M269" s="27"/>
      <c r="N269" s="27"/>
      <c r="O269" s="9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H269" s="27"/>
      <c r="AI269" s="27"/>
    </row>
    <row r="270" spans="1:35" x14ac:dyDescent="0.25">
      <c r="A270" s="27"/>
      <c r="B270" s="27"/>
      <c r="C270" s="27"/>
      <c r="D270" s="27"/>
      <c r="E270" s="9"/>
      <c r="F270" s="9"/>
      <c r="G270" s="9"/>
      <c r="H270" s="9"/>
      <c r="I270" s="27"/>
      <c r="J270" s="27"/>
      <c r="K270" s="27"/>
      <c r="L270" s="27"/>
      <c r="M270" s="27"/>
      <c r="N270" s="27"/>
      <c r="O270" s="9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H270" s="27"/>
      <c r="AI270" s="27"/>
    </row>
    <row r="271" spans="1:35" x14ac:dyDescent="0.25">
      <c r="A271" s="27"/>
      <c r="B271" s="27"/>
      <c r="C271" s="27"/>
      <c r="D271" s="27"/>
      <c r="E271" s="9"/>
      <c r="F271" s="9"/>
      <c r="G271" s="9"/>
      <c r="H271" s="9"/>
      <c r="I271" s="27"/>
      <c r="J271" s="27"/>
      <c r="K271" s="27"/>
      <c r="L271" s="27"/>
      <c r="M271" s="27"/>
      <c r="N271" s="27"/>
      <c r="O271" s="9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H271" s="27"/>
      <c r="AI271" s="27"/>
    </row>
    <row r="272" spans="1:35" x14ac:dyDescent="0.25">
      <c r="A272" s="27"/>
      <c r="B272" s="27"/>
      <c r="C272" s="27"/>
      <c r="D272" s="27"/>
      <c r="E272" s="9"/>
      <c r="F272" s="9"/>
      <c r="G272" s="9"/>
      <c r="H272" s="9"/>
      <c r="I272" s="27"/>
      <c r="J272" s="27"/>
      <c r="K272" s="27"/>
      <c r="L272" s="27"/>
      <c r="M272" s="27"/>
      <c r="N272" s="27"/>
      <c r="O272" s="9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H272" s="27"/>
      <c r="AI272" s="27"/>
    </row>
    <row r="273" spans="1:35" x14ac:dyDescent="0.25">
      <c r="A273" s="27"/>
      <c r="B273" s="27"/>
      <c r="C273" s="27"/>
      <c r="D273" s="27"/>
      <c r="E273" s="9"/>
      <c r="F273" s="9"/>
      <c r="G273" s="9"/>
      <c r="H273" s="9"/>
      <c r="I273" s="27"/>
      <c r="J273" s="27"/>
      <c r="K273" s="27"/>
      <c r="L273" s="27"/>
      <c r="M273" s="27"/>
      <c r="N273" s="27"/>
      <c r="O273" s="9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H273" s="27"/>
      <c r="AI273" s="27"/>
    </row>
    <row r="274" spans="1:35" x14ac:dyDescent="0.25">
      <c r="A274" s="27"/>
      <c r="B274" s="27"/>
      <c r="C274" s="27"/>
      <c r="D274" s="27"/>
      <c r="E274" s="9"/>
      <c r="F274" s="9"/>
      <c r="G274" s="9"/>
      <c r="H274" s="9"/>
      <c r="I274" s="27"/>
      <c r="J274" s="27"/>
      <c r="K274" s="27"/>
      <c r="L274" s="27"/>
      <c r="M274" s="27"/>
      <c r="N274" s="27"/>
      <c r="O274" s="9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H274" s="27"/>
      <c r="AI274" s="27"/>
    </row>
    <row r="275" spans="1:35" x14ac:dyDescent="0.25">
      <c r="A275" s="27"/>
      <c r="B275" s="27"/>
      <c r="C275" s="27"/>
      <c r="D275" s="27"/>
      <c r="E275" s="9"/>
      <c r="F275" s="9"/>
      <c r="G275" s="9"/>
      <c r="H275" s="9"/>
      <c r="I275" s="27"/>
      <c r="J275" s="27"/>
      <c r="K275" s="27"/>
      <c r="L275" s="27"/>
      <c r="M275" s="27"/>
      <c r="N275" s="27"/>
      <c r="O275" s="9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H275" s="27"/>
      <c r="AI275" s="27"/>
    </row>
    <row r="276" spans="1:35" x14ac:dyDescent="0.25">
      <c r="A276" s="27"/>
      <c r="B276" s="27"/>
      <c r="C276" s="27"/>
      <c r="D276" s="27"/>
      <c r="E276" s="9"/>
      <c r="F276" s="9"/>
      <c r="G276" s="9"/>
      <c r="H276" s="9"/>
      <c r="I276" s="27"/>
      <c r="J276" s="27"/>
      <c r="K276" s="27"/>
      <c r="L276" s="27"/>
      <c r="M276" s="27"/>
      <c r="N276" s="27"/>
      <c r="O276" s="9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H276" s="27"/>
      <c r="AI276" s="27"/>
    </row>
    <row r="277" spans="1:35" x14ac:dyDescent="0.25">
      <c r="A277" s="27"/>
      <c r="B277" s="27"/>
      <c r="C277" s="27"/>
      <c r="D277" s="27"/>
      <c r="E277" s="9"/>
      <c r="F277" s="9"/>
      <c r="G277" s="9"/>
      <c r="H277" s="9"/>
      <c r="I277" s="27"/>
      <c r="J277" s="27"/>
      <c r="K277" s="27"/>
      <c r="L277" s="27"/>
      <c r="M277" s="27"/>
      <c r="N277" s="27"/>
      <c r="O277" s="9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H277" s="27"/>
      <c r="AI277" s="27"/>
    </row>
    <row r="278" spans="1:35" x14ac:dyDescent="0.25">
      <c r="A278" s="27"/>
      <c r="B278" s="27"/>
      <c r="C278" s="27"/>
      <c r="D278" s="27"/>
      <c r="E278" s="9"/>
      <c r="F278" s="9"/>
      <c r="G278" s="9"/>
      <c r="H278" s="9"/>
      <c r="I278" s="27"/>
      <c r="J278" s="27"/>
      <c r="K278" s="27"/>
      <c r="L278" s="27"/>
      <c r="M278" s="27"/>
      <c r="N278" s="27"/>
      <c r="O278" s="9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H278" s="27"/>
      <c r="AI278" s="27"/>
    </row>
    <row r="279" spans="1:35" x14ac:dyDescent="0.25">
      <c r="A279" s="27"/>
      <c r="B279" s="27"/>
      <c r="C279" s="27"/>
      <c r="D279" s="27"/>
      <c r="E279" s="9"/>
      <c r="F279" s="9"/>
      <c r="G279" s="9"/>
      <c r="H279" s="9"/>
      <c r="I279" s="27"/>
      <c r="J279" s="27"/>
      <c r="K279" s="27"/>
      <c r="L279" s="27"/>
      <c r="M279" s="27"/>
      <c r="N279" s="27"/>
      <c r="O279" s="9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H279" s="27"/>
      <c r="AI279" s="27"/>
    </row>
    <row r="280" spans="1:35" x14ac:dyDescent="0.25">
      <c r="A280" s="27"/>
      <c r="B280" s="27"/>
      <c r="C280" s="27"/>
      <c r="D280" s="27"/>
      <c r="E280" s="9"/>
      <c r="F280" s="9"/>
      <c r="G280" s="9"/>
      <c r="H280" s="9"/>
      <c r="I280" s="27"/>
      <c r="J280" s="27"/>
      <c r="K280" s="27"/>
      <c r="L280" s="27"/>
      <c r="M280" s="27"/>
      <c r="N280" s="27"/>
      <c r="O280" s="9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H280" s="27"/>
      <c r="AI280" s="27"/>
    </row>
    <row r="281" spans="1:35" x14ac:dyDescent="0.25">
      <c r="A281" s="27"/>
      <c r="B281" s="27"/>
      <c r="C281" s="27"/>
      <c r="D281" s="27"/>
      <c r="E281" s="9"/>
      <c r="F281" s="9"/>
      <c r="G281" s="9"/>
      <c r="H281" s="9"/>
      <c r="I281" s="27"/>
      <c r="J281" s="27"/>
      <c r="K281" s="27"/>
      <c r="L281" s="27"/>
      <c r="M281" s="27"/>
      <c r="N281" s="27"/>
      <c r="O281" s="9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H281" s="27"/>
      <c r="AI281" s="27"/>
    </row>
    <row r="282" spans="1:35" x14ac:dyDescent="0.25">
      <c r="A282" s="27"/>
      <c r="B282" s="27"/>
      <c r="C282" s="27"/>
      <c r="D282" s="27"/>
      <c r="E282" s="9"/>
      <c r="F282" s="9"/>
      <c r="G282" s="9"/>
      <c r="H282" s="9"/>
      <c r="I282" s="27"/>
      <c r="J282" s="27"/>
      <c r="K282" s="27"/>
      <c r="L282" s="27"/>
      <c r="M282" s="27"/>
      <c r="N282" s="27"/>
      <c r="O282" s="9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H282" s="27"/>
      <c r="AI282" s="27"/>
    </row>
    <row r="283" spans="1:35" x14ac:dyDescent="0.25">
      <c r="A283" s="27"/>
      <c r="B283" s="27"/>
      <c r="C283" s="27"/>
      <c r="D283" s="27"/>
      <c r="E283" s="9"/>
      <c r="F283" s="9"/>
      <c r="G283" s="9"/>
      <c r="H283" s="9"/>
      <c r="I283" s="27"/>
      <c r="J283" s="27"/>
      <c r="K283" s="27"/>
      <c r="L283" s="27"/>
      <c r="M283" s="27"/>
      <c r="N283" s="27"/>
      <c r="O283" s="9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H283" s="27"/>
      <c r="AI283" s="27"/>
    </row>
    <row r="284" spans="1:35" x14ac:dyDescent="0.25">
      <c r="A284" s="27"/>
      <c r="B284" s="27"/>
      <c r="C284" s="27"/>
      <c r="D284" s="27"/>
      <c r="E284" s="9"/>
      <c r="F284" s="9"/>
      <c r="G284" s="9"/>
      <c r="H284" s="9"/>
      <c r="I284" s="27"/>
      <c r="J284" s="27"/>
      <c r="K284" s="27"/>
      <c r="L284" s="27"/>
      <c r="M284" s="27"/>
      <c r="N284" s="27"/>
      <c r="O284" s="9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H284" s="27"/>
      <c r="AI284" s="27"/>
    </row>
    <row r="285" spans="1:35" x14ac:dyDescent="0.25">
      <c r="A285" s="27"/>
      <c r="B285" s="27"/>
      <c r="C285" s="27"/>
      <c r="D285" s="27"/>
      <c r="E285" s="9"/>
      <c r="F285" s="9"/>
      <c r="G285" s="9"/>
      <c r="H285" s="9"/>
      <c r="I285" s="27"/>
      <c r="J285" s="27"/>
      <c r="K285" s="27"/>
      <c r="L285" s="27"/>
      <c r="M285" s="27"/>
      <c r="N285" s="27"/>
      <c r="O285" s="9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H285" s="27"/>
      <c r="AI285" s="27"/>
    </row>
    <row r="286" spans="1:35" x14ac:dyDescent="0.25">
      <c r="A286" s="27"/>
      <c r="B286" s="27"/>
      <c r="C286" s="27"/>
      <c r="D286" s="27"/>
      <c r="E286" s="9"/>
      <c r="F286" s="9"/>
      <c r="G286" s="9"/>
      <c r="H286" s="9"/>
      <c r="I286" s="27"/>
      <c r="J286" s="27"/>
      <c r="K286" s="27"/>
      <c r="L286" s="27"/>
      <c r="M286" s="27"/>
      <c r="N286" s="27"/>
      <c r="O286" s="9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H286" s="27"/>
      <c r="AI286" s="27"/>
    </row>
    <row r="287" spans="1:35" x14ac:dyDescent="0.25">
      <c r="A287" s="27"/>
      <c r="B287" s="27"/>
      <c r="C287" s="27"/>
      <c r="D287" s="27"/>
      <c r="E287" s="9"/>
      <c r="F287" s="9"/>
      <c r="G287" s="9"/>
      <c r="H287" s="9"/>
      <c r="I287" s="27"/>
      <c r="J287" s="27"/>
      <c r="K287" s="27"/>
      <c r="L287" s="27"/>
      <c r="M287" s="27"/>
      <c r="N287" s="27"/>
      <c r="O287" s="9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H287" s="27"/>
      <c r="AI287" s="27"/>
    </row>
    <row r="288" spans="1:35" x14ac:dyDescent="0.25">
      <c r="A288" s="27"/>
      <c r="B288" s="27"/>
      <c r="C288" s="27"/>
      <c r="D288" s="27"/>
      <c r="E288" s="9"/>
      <c r="F288" s="9"/>
      <c r="G288" s="9"/>
      <c r="H288" s="9"/>
      <c r="I288" s="27"/>
      <c r="J288" s="27"/>
      <c r="K288" s="27"/>
      <c r="L288" s="27"/>
      <c r="M288" s="27"/>
      <c r="N288" s="27"/>
      <c r="O288" s="9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H288" s="27"/>
      <c r="AI288" s="27"/>
    </row>
    <row r="289" spans="1:35" x14ac:dyDescent="0.25">
      <c r="A289" s="27"/>
      <c r="B289" s="27"/>
      <c r="C289" s="27"/>
      <c r="D289" s="27"/>
      <c r="E289" s="9"/>
      <c r="F289" s="9"/>
      <c r="G289" s="9"/>
      <c r="H289" s="9"/>
      <c r="I289" s="27"/>
      <c r="J289" s="27"/>
      <c r="K289" s="27"/>
      <c r="L289" s="27"/>
      <c r="M289" s="27"/>
      <c r="N289" s="27"/>
      <c r="O289" s="9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H289" s="27"/>
      <c r="AI289" s="27"/>
    </row>
    <row r="290" spans="1:35" x14ac:dyDescent="0.25">
      <c r="A290" s="27"/>
      <c r="B290" s="27"/>
      <c r="C290" s="27"/>
      <c r="D290" s="27"/>
      <c r="E290" s="9"/>
      <c r="F290" s="9"/>
      <c r="G290" s="9"/>
      <c r="H290" s="9"/>
      <c r="I290" s="27"/>
      <c r="J290" s="27"/>
      <c r="K290" s="27"/>
      <c r="L290" s="27"/>
      <c r="M290" s="27"/>
      <c r="N290" s="27"/>
      <c r="O290" s="9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H290" s="27"/>
      <c r="AI290" s="27"/>
    </row>
    <row r="291" spans="1:35" x14ac:dyDescent="0.25">
      <c r="A291" s="27"/>
      <c r="B291" s="27"/>
      <c r="C291" s="27"/>
      <c r="D291" s="27"/>
      <c r="E291" s="9"/>
      <c r="F291" s="9"/>
      <c r="G291" s="9"/>
      <c r="H291" s="9"/>
      <c r="I291" s="27"/>
      <c r="J291" s="27"/>
      <c r="K291" s="27"/>
      <c r="L291" s="27"/>
      <c r="M291" s="27"/>
      <c r="N291" s="27"/>
      <c r="O291" s="9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H291" s="27"/>
      <c r="AI291" s="27"/>
    </row>
    <row r="292" spans="1:35" x14ac:dyDescent="0.25">
      <c r="A292" s="27"/>
      <c r="B292" s="27"/>
      <c r="C292" s="27"/>
      <c r="D292" s="27"/>
      <c r="E292" s="9"/>
      <c r="F292" s="9"/>
      <c r="G292" s="9"/>
      <c r="H292" s="9"/>
      <c r="I292" s="27"/>
      <c r="J292" s="27"/>
      <c r="K292" s="27"/>
      <c r="L292" s="27"/>
      <c r="M292" s="27"/>
      <c r="N292" s="27"/>
      <c r="O292" s="9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H292" s="27"/>
      <c r="AI292" s="27"/>
    </row>
    <row r="293" spans="1:35" x14ac:dyDescent="0.25">
      <c r="A293" s="27"/>
      <c r="B293" s="27"/>
      <c r="C293" s="27"/>
      <c r="D293" s="27"/>
      <c r="E293" s="9"/>
      <c r="F293" s="9"/>
      <c r="G293" s="9"/>
      <c r="H293" s="9"/>
      <c r="I293" s="27"/>
      <c r="J293" s="27"/>
      <c r="K293" s="27"/>
      <c r="L293" s="27"/>
      <c r="M293" s="27"/>
      <c r="N293" s="27"/>
      <c r="O293" s="9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H293" s="27"/>
      <c r="AI293" s="27"/>
    </row>
    <row r="294" spans="1:35" x14ac:dyDescent="0.25">
      <c r="A294" s="27"/>
      <c r="B294" s="27"/>
      <c r="C294" s="27"/>
      <c r="D294" s="27"/>
      <c r="E294" s="9"/>
      <c r="F294" s="9"/>
      <c r="G294" s="9"/>
      <c r="H294" s="9"/>
      <c r="I294" s="27"/>
      <c r="J294" s="27"/>
      <c r="K294" s="27"/>
      <c r="L294" s="27"/>
      <c r="M294" s="27"/>
      <c r="N294" s="27"/>
      <c r="O294" s="9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H294" s="27"/>
      <c r="AI294" s="27"/>
    </row>
    <row r="295" spans="1:35" x14ac:dyDescent="0.25">
      <c r="A295" s="27"/>
      <c r="B295" s="27"/>
      <c r="C295" s="27"/>
      <c r="D295" s="27"/>
      <c r="E295" s="9"/>
      <c r="F295" s="9"/>
      <c r="G295" s="9"/>
      <c r="H295" s="9"/>
      <c r="I295" s="27"/>
      <c r="J295" s="27"/>
      <c r="K295" s="27"/>
      <c r="L295" s="27"/>
      <c r="M295" s="27"/>
      <c r="N295" s="27"/>
      <c r="O295" s="9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H295" s="27"/>
      <c r="AI295" s="27"/>
    </row>
    <row r="296" spans="1:35" x14ac:dyDescent="0.25">
      <c r="A296" s="27"/>
      <c r="B296" s="27"/>
      <c r="C296" s="27"/>
      <c r="D296" s="27"/>
      <c r="E296" s="9"/>
      <c r="F296" s="9"/>
      <c r="G296" s="9"/>
      <c r="H296" s="9"/>
      <c r="I296" s="27"/>
      <c r="J296" s="27"/>
      <c r="K296" s="27"/>
      <c r="L296" s="27"/>
      <c r="M296" s="27"/>
      <c r="N296" s="27"/>
      <c r="O296" s="9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H296" s="27"/>
      <c r="AI296" s="27"/>
    </row>
    <row r="297" spans="1:35" x14ac:dyDescent="0.25">
      <c r="A297" s="27"/>
      <c r="B297" s="27"/>
      <c r="C297" s="27"/>
      <c r="D297" s="27"/>
      <c r="E297" s="9"/>
      <c r="F297" s="9"/>
      <c r="G297" s="9"/>
      <c r="H297" s="9"/>
      <c r="I297" s="27"/>
      <c r="J297" s="27"/>
      <c r="K297" s="27"/>
      <c r="L297" s="27"/>
      <c r="M297" s="27"/>
      <c r="N297" s="27"/>
      <c r="O297" s="9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H297" s="27"/>
      <c r="AI297" s="27"/>
    </row>
    <row r="298" spans="1:35" x14ac:dyDescent="0.25">
      <c r="A298" s="27"/>
      <c r="B298" s="27"/>
      <c r="C298" s="27"/>
      <c r="D298" s="27"/>
      <c r="E298" s="9"/>
      <c r="F298" s="9"/>
      <c r="G298" s="9"/>
      <c r="H298" s="9"/>
      <c r="I298" s="27"/>
      <c r="J298" s="27"/>
      <c r="K298" s="27"/>
      <c r="L298" s="27"/>
      <c r="M298" s="27"/>
      <c r="N298" s="27"/>
      <c r="O298" s="9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H298" s="27"/>
      <c r="AI298" s="27"/>
    </row>
    <row r="299" spans="1:35" x14ac:dyDescent="0.25">
      <c r="A299" s="27"/>
      <c r="B299" s="27"/>
      <c r="C299" s="27"/>
      <c r="D299" s="27"/>
      <c r="E299" s="9"/>
      <c r="F299" s="9"/>
      <c r="G299" s="9"/>
      <c r="H299" s="9"/>
      <c r="I299" s="27"/>
      <c r="J299" s="27"/>
      <c r="K299" s="27"/>
      <c r="L299" s="27"/>
      <c r="M299" s="27"/>
      <c r="N299" s="27"/>
      <c r="O299" s="9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H299" s="27"/>
      <c r="AI299" s="27"/>
    </row>
    <row r="300" spans="1:35" x14ac:dyDescent="0.25">
      <c r="A300" s="27"/>
      <c r="B300" s="27"/>
      <c r="C300" s="27"/>
      <c r="D300" s="27"/>
      <c r="E300" s="9"/>
      <c r="F300" s="9"/>
      <c r="G300" s="9"/>
      <c r="H300" s="9"/>
      <c r="I300" s="27"/>
      <c r="J300" s="27"/>
      <c r="K300" s="27"/>
      <c r="L300" s="27"/>
      <c r="M300" s="27"/>
      <c r="N300" s="27"/>
      <c r="O300" s="9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H300" s="27"/>
      <c r="AI300" s="27"/>
    </row>
    <row r="301" spans="1:35" x14ac:dyDescent="0.25">
      <c r="A301" s="27"/>
      <c r="B301" s="27"/>
      <c r="C301" s="27"/>
      <c r="D301" s="27"/>
      <c r="E301" s="9"/>
      <c r="F301" s="9"/>
      <c r="G301" s="9"/>
      <c r="H301" s="9"/>
      <c r="I301" s="27"/>
      <c r="J301" s="27"/>
      <c r="K301" s="27"/>
      <c r="L301" s="27"/>
      <c r="M301" s="27"/>
      <c r="N301" s="27"/>
      <c r="O301" s="9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H301" s="27"/>
      <c r="AI301" s="27"/>
    </row>
    <row r="302" spans="1:35" x14ac:dyDescent="0.25">
      <c r="A302" s="27"/>
      <c r="B302" s="27"/>
      <c r="C302" s="27"/>
      <c r="D302" s="27"/>
      <c r="E302" s="9"/>
      <c r="F302" s="9"/>
      <c r="G302" s="9"/>
      <c r="H302" s="9"/>
      <c r="I302" s="27"/>
      <c r="J302" s="27"/>
      <c r="K302" s="27"/>
      <c r="L302" s="27"/>
      <c r="M302" s="27"/>
      <c r="N302" s="27"/>
      <c r="O302" s="9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H302" s="27"/>
      <c r="AI302" s="27"/>
    </row>
    <row r="303" spans="1:35" x14ac:dyDescent="0.25">
      <c r="A303" s="27"/>
      <c r="B303" s="27"/>
      <c r="C303" s="27"/>
      <c r="D303" s="27"/>
      <c r="E303" s="9"/>
      <c r="F303" s="9"/>
      <c r="G303" s="9"/>
      <c r="H303" s="9"/>
      <c r="I303" s="27"/>
      <c r="J303" s="27"/>
      <c r="K303" s="27"/>
      <c r="L303" s="27"/>
      <c r="M303" s="27"/>
      <c r="N303" s="27"/>
      <c r="O303" s="9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H303" s="27"/>
      <c r="AI303" s="27"/>
    </row>
    <row r="304" spans="1:35" x14ac:dyDescent="0.25">
      <c r="A304" s="27"/>
      <c r="B304" s="27"/>
      <c r="C304" s="27"/>
      <c r="D304" s="27"/>
      <c r="E304" s="9"/>
      <c r="F304" s="9"/>
      <c r="G304" s="9"/>
      <c r="H304" s="9"/>
      <c r="I304" s="27"/>
      <c r="J304" s="27"/>
      <c r="K304" s="27"/>
      <c r="L304" s="27"/>
      <c r="M304" s="27"/>
      <c r="N304" s="27"/>
      <c r="O304" s="9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H304" s="27"/>
      <c r="AI304" s="27"/>
    </row>
    <row r="305" spans="1:35" x14ac:dyDescent="0.25">
      <c r="A305" s="27"/>
      <c r="B305" s="27"/>
      <c r="C305" s="27"/>
      <c r="D305" s="27"/>
      <c r="E305" s="9"/>
      <c r="F305" s="9"/>
      <c r="G305" s="9"/>
      <c r="H305" s="9"/>
      <c r="I305" s="27"/>
      <c r="J305" s="27"/>
      <c r="K305" s="27"/>
      <c r="L305" s="27"/>
      <c r="M305" s="27"/>
      <c r="N305" s="27"/>
      <c r="O305" s="9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H305" s="27"/>
      <c r="AI305" s="27"/>
    </row>
    <row r="306" spans="1:35" x14ac:dyDescent="0.25">
      <c r="A306" s="27"/>
      <c r="B306" s="27"/>
      <c r="C306" s="27"/>
      <c r="D306" s="27"/>
      <c r="E306" s="9"/>
      <c r="F306" s="9"/>
      <c r="G306" s="9"/>
      <c r="H306" s="9"/>
      <c r="I306" s="27"/>
      <c r="J306" s="27"/>
      <c r="K306" s="27"/>
      <c r="L306" s="27"/>
      <c r="M306" s="27"/>
      <c r="N306" s="27"/>
      <c r="O306" s="9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H306" s="27"/>
      <c r="AI306" s="27"/>
    </row>
    <row r="307" spans="1:35" x14ac:dyDescent="0.25">
      <c r="A307" s="27"/>
      <c r="B307" s="27"/>
      <c r="C307" s="27"/>
      <c r="D307" s="27"/>
      <c r="E307" s="9"/>
      <c r="F307" s="9"/>
      <c r="G307" s="9"/>
      <c r="H307" s="9"/>
      <c r="I307" s="27"/>
      <c r="J307" s="27"/>
      <c r="K307" s="27"/>
      <c r="L307" s="27"/>
      <c r="M307" s="27"/>
      <c r="N307" s="27"/>
      <c r="O307" s="9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H307" s="27"/>
      <c r="AI307" s="27"/>
    </row>
    <row r="308" spans="1:35" x14ac:dyDescent="0.25">
      <c r="A308" s="27"/>
      <c r="B308" s="27"/>
      <c r="C308" s="27"/>
      <c r="D308" s="27"/>
      <c r="E308" s="9"/>
      <c r="F308" s="9"/>
      <c r="G308" s="9"/>
      <c r="H308" s="9"/>
      <c r="I308" s="27"/>
      <c r="J308" s="27"/>
      <c r="K308" s="27"/>
      <c r="L308" s="27"/>
      <c r="M308" s="27"/>
      <c r="N308" s="27"/>
      <c r="O308" s="9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H308" s="27"/>
      <c r="AI308" s="27"/>
    </row>
    <row r="309" spans="1:35" x14ac:dyDescent="0.25">
      <c r="A309" s="27"/>
      <c r="B309" s="27"/>
      <c r="C309" s="27"/>
      <c r="D309" s="27"/>
      <c r="E309" s="9"/>
      <c r="F309" s="9"/>
      <c r="G309" s="9"/>
      <c r="H309" s="9"/>
      <c r="I309" s="27"/>
      <c r="J309" s="27"/>
      <c r="K309" s="27"/>
      <c r="L309" s="27"/>
      <c r="M309" s="27"/>
      <c r="N309" s="27"/>
      <c r="O309" s="9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H309" s="27"/>
      <c r="AI309" s="27"/>
    </row>
    <row r="310" spans="1:35" x14ac:dyDescent="0.25">
      <c r="A310" s="27"/>
      <c r="B310" s="27"/>
      <c r="C310" s="27"/>
      <c r="D310" s="27"/>
      <c r="E310" s="9"/>
      <c r="F310" s="9"/>
      <c r="G310" s="9"/>
      <c r="H310" s="9"/>
      <c r="I310" s="27"/>
      <c r="J310" s="27"/>
      <c r="K310" s="27"/>
      <c r="L310" s="27"/>
      <c r="M310" s="27"/>
      <c r="N310" s="27"/>
      <c r="O310" s="9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H310" s="27"/>
      <c r="AI310" s="27"/>
    </row>
    <row r="311" spans="1:35" x14ac:dyDescent="0.25">
      <c r="A311" s="27"/>
      <c r="B311" s="27"/>
      <c r="C311" s="27"/>
      <c r="D311" s="27"/>
      <c r="E311" s="9"/>
      <c r="F311" s="9"/>
      <c r="G311" s="9"/>
      <c r="H311" s="9"/>
      <c r="I311" s="27"/>
      <c r="J311" s="27"/>
      <c r="K311" s="27"/>
      <c r="L311" s="27"/>
      <c r="M311" s="27"/>
      <c r="N311" s="27"/>
      <c r="O311" s="9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H311" s="27"/>
      <c r="AI311" s="27"/>
    </row>
    <row r="312" spans="1:35" x14ac:dyDescent="0.25">
      <c r="A312" s="27"/>
      <c r="B312" s="27"/>
      <c r="C312" s="27"/>
      <c r="D312" s="27"/>
      <c r="E312" s="9"/>
      <c r="F312" s="9"/>
      <c r="G312" s="9"/>
      <c r="H312" s="9"/>
      <c r="I312" s="27"/>
      <c r="J312" s="27"/>
      <c r="K312" s="27"/>
      <c r="L312" s="27"/>
      <c r="M312" s="27"/>
      <c r="N312" s="27"/>
      <c r="O312" s="9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H312" s="27"/>
      <c r="AI312" s="27"/>
    </row>
    <row r="313" spans="1:35" x14ac:dyDescent="0.25">
      <c r="A313" s="27"/>
      <c r="B313" s="27"/>
      <c r="C313" s="27"/>
      <c r="D313" s="27"/>
      <c r="E313" s="9"/>
      <c r="F313" s="9"/>
      <c r="G313" s="9"/>
      <c r="H313" s="9"/>
      <c r="I313" s="27"/>
      <c r="J313" s="27"/>
      <c r="K313" s="27"/>
      <c r="L313" s="27"/>
      <c r="M313" s="27"/>
      <c r="N313" s="27"/>
      <c r="O313" s="9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H313" s="27"/>
      <c r="AI313" s="27"/>
    </row>
    <row r="314" spans="1:35" x14ac:dyDescent="0.25">
      <c r="A314" s="27"/>
      <c r="B314" s="27"/>
      <c r="C314" s="27"/>
      <c r="D314" s="27"/>
      <c r="E314" s="9"/>
      <c r="F314" s="9"/>
      <c r="G314" s="9"/>
      <c r="H314" s="9"/>
      <c r="I314" s="27"/>
      <c r="J314" s="27"/>
      <c r="K314" s="27"/>
      <c r="L314" s="27"/>
      <c r="M314" s="27"/>
      <c r="N314" s="27"/>
      <c r="O314" s="9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H314" s="27"/>
      <c r="AI314" s="27"/>
    </row>
    <row r="315" spans="1:35" x14ac:dyDescent="0.25">
      <c r="A315" s="27"/>
      <c r="B315" s="27"/>
      <c r="C315" s="27"/>
      <c r="D315" s="27"/>
      <c r="E315" s="9"/>
      <c r="F315" s="9"/>
      <c r="G315" s="9"/>
      <c r="H315" s="9"/>
      <c r="I315" s="27"/>
      <c r="J315" s="27"/>
      <c r="K315" s="27"/>
      <c r="L315" s="27"/>
      <c r="M315" s="27"/>
      <c r="N315" s="27"/>
      <c r="O315" s="9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H315" s="27"/>
      <c r="AI315" s="27"/>
    </row>
    <row r="316" spans="1:35" x14ac:dyDescent="0.25">
      <c r="A316" s="27"/>
      <c r="B316" s="27"/>
      <c r="C316" s="27"/>
      <c r="D316" s="27"/>
      <c r="E316" s="9"/>
      <c r="F316" s="9"/>
      <c r="G316" s="9"/>
      <c r="H316" s="9"/>
      <c r="I316" s="27"/>
      <c r="J316" s="27"/>
      <c r="K316" s="27"/>
      <c r="L316" s="27"/>
      <c r="M316" s="27"/>
      <c r="N316" s="27"/>
      <c r="O316" s="9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H316" s="27"/>
      <c r="AI316" s="27"/>
    </row>
    <row r="317" spans="1:35" x14ac:dyDescent="0.25">
      <c r="A317" s="27"/>
      <c r="B317" s="27"/>
      <c r="C317" s="27"/>
      <c r="D317" s="27"/>
      <c r="E317" s="9"/>
      <c r="F317" s="9"/>
      <c r="G317" s="9"/>
      <c r="H317" s="9"/>
      <c r="I317" s="27"/>
      <c r="J317" s="27"/>
      <c r="K317" s="27"/>
      <c r="L317" s="27"/>
      <c r="M317" s="27"/>
      <c r="N317" s="27"/>
      <c r="O317" s="9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H317" s="27"/>
      <c r="AI317" s="27"/>
    </row>
    <row r="318" spans="1:35" x14ac:dyDescent="0.25">
      <c r="A318" s="27"/>
      <c r="B318" s="27"/>
      <c r="C318" s="27"/>
      <c r="D318" s="27"/>
      <c r="E318" s="9"/>
      <c r="F318" s="9"/>
      <c r="G318" s="9"/>
      <c r="H318" s="9"/>
      <c r="I318" s="27"/>
      <c r="J318" s="27"/>
      <c r="K318" s="27"/>
      <c r="L318" s="27"/>
      <c r="M318" s="27"/>
      <c r="N318" s="27"/>
      <c r="O318" s="9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H318" s="27"/>
      <c r="AI318" s="27"/>
    </row>
    <row r="319" spans="1:35" x14ac:dyDescent="0.25">
      <c r="A319" s="27"/>
      <c r="B319" s="27"/>
      <c r="C319" s="27"/>
      <c r="D319" s="27"/>
      <c r="E319" s="9"/>
      <c r="F319" s="9"/>
      <c r="G319" s="9"/>
      <c r="H319" s="9"/>
      <c r="I319" s="27"/>
      <c r="J319" s="27"/>
      <c r="K319" s="27"/>
      <c r="L319" s="27"/>
      <c r="M319" s="27"/>
      <c r="N319" s="27"/>
      <c r="O319" s="9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H319" s="27"/>
      <c r="AI319" s="27"/>
    </row>
    <row r="320" spans="1:35" x14ac:dyDescent="0.25">
      <c r="A320" s="27"/>
      <c r="B320" s="27"/>
      <c r="C320" s="27"/>
      <c r="D320" s="27"/>
      <c r="E320" s="9"/>
      <c r="F320" s="9"/>
      <c r="G320" s="9"/>
      <c r="H320" s="9"/>
      <c r="I320" s="27"/>
      <c r="J320" s="27"/>
      <c r="K320" s="27"/>
      <c r="L320" s="27"/>
      <c r="M320" s="27"/>
      <c r="N320" s="27"/>
      <c r="O320" s="9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H320" s="27"/>
      <c r="AI320" s="27"/>
    </row>
    <row r="321" spans="1:35" x14ac:dyDescent="0.25">
      <c r="A321" s="27"/>
      <c r="B321" s="27"/>
      <c r="C321" s="27"/>
      <c r="D321" s="27"/>
      <c r="E321" s="9"/>
      <c r="F321" s="9"/>
      <c r="G321" s="9"/>
      <c r="H321" s="9"/>
      <c r="I321" s="27"/>
      <c r="J321" s="27"/>
      <c r="K321" s="27"/>
      <c r="L321" s="27"/>
      <c r="M321" s="27"/>
      <c r="N321" s="27"/>
      <c r="O321" s="9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H321" s="27"/>
      <c r="AI321" s="27"/>
    </row>
    <row r="322" spans="1:35" x14ac:dyDescent="0.25">
      <c r="A322" s="27"/>
      <c r="B322" s="27"/>
      <c r="C322" s="27"/>
      <c r="D322" s="27"/>
      <c r="E322" s="9"/>
      <c r="F322" s="9"/>
      <c r="G322" s="9"/>
      <c r="H322" s="9"/>
      <c r="I322" s="27"/>
      <c r="J322" s="27"/>
      <c r="K322" s="27"/>
      <c r="L322" s="27"/>
      <c r="M322" s="27"/>
      <c r="N322" s="27"/>
      <c r="O322" s="9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H322" s="27"/>
      <c r="AI322" s="27"/>
    </row>
    <row r="323" spans="1:35" x14ac:dyDescent="0.25">
      <c r="A323" s="27"/>
      <c r="B323" s="27"/>
      <c r="C323" s="27"/>
      <c r="D323" s="27"/>
      <c r="E323" s="9"/>
      <c r="F323" s="9"/>
      <c r="G323" s="9"/>
      <c r="H323" s="9"/>
      <c r="I323" s="27"/>
      <c r="J323" s="27"/>
      <c r="K323" s="27"/>
      <c r="L323" s="27"/>
      <c r="M323" s="27"/>
      <c r="N323" s="27"/>
      <c r="O323" s="9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H323" s="27"/>
      <c r="AI323" s="27"/>
    </row>
    <row r="324" spans="1:35" x14ac:dyDescent="0.25">
      <c r="A324" s="27"/>
      <c r="B324" s="27"/>
      <c r="C324" s="27"/>
      <c r="D324" s="27"/>
      <c r="E324" s="9"/>
      <c r="F324" s="9"/>
      <c r="G324" s="9"/>
      <c r="H324" s="9"/>
      <c r="I324" s="27"/>
      <c r="J324" s="27"/>
      <c r="K324" s="27"/>
      <c r="L324" s="27"/>
      <c r="M324" s="27"/>
      <c r="N324" s="27"/>
      <c r="O324" s="9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H324" s="27"/>
      <c r="AI324" s="27"/>
    </row>
    <row r="325" spans="1:35" x14ac:dyDescent="0.25">
      <c r="A325" s="27"/>
      <c r="B325" s="27"/>
      <c r="C325" s="27"/>
      <c r="D325" s="27"/>
      <c r="E325" s="9"/>
      <c r="F325" s="9"/>
      <c r="G325" s="9"/>
      <c r="H325" s="9"/>
      <c r="I325" s="27"/>
      <c r="J325" s="27"/>
      <c r="K325" s="27"/>
      <c r="L325" s="27"/>
      <c r="M325" s="27"/>
      <c r="N325" s="27"/>
      <c r="O325" s="9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H325" s="27"/>
      <c r="AI325" s="27"/>
    </row>
    <row r="326" spans="1:35" x14ac:dyDescent="0.25">
      <c r="A326" s="27"/>
      <c r="B326" s="27"/>
      <c r="C326" s="27"/>
      <c r="D326" s="27"/>
      <c r="E326" s="9"/>
      <c r="F326" s="9"/>
      <c r="G326" s="9"/>
      <c r="H326" s="9"/>
      <c r="I326" s="27"/>
      <c r="J326" s="27"/>
      <c r="K326" s="27"/>
      <c r="L326" s="27"/>
      <c r="M326" s="27"/>
      <c r="N326" s="27"/>
      <c r="O326" s="9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H326" s="27"/>
      <c r="AI326" s="27"/>
    </row>
    <row r="327" spans="1:35" x14ac:dyDescent="0.25">
      <c r="A327" s="27"/>
      <c r="B327" s="27"/>
      <c r="C327" s="27"/>
      <c r="D327" s="27"/>
      <c r="E327" s="9"/>
      <c r="F327" s="9"/>
      <c r="G327" s="9"/>
      <c r="H327" s="9"/>
      <c r="I327" s="27"/>
      <c r="J327" s="27"/>
      <c r="K327" s="27"/>
      <c r="L327" s="27"/>
      <c r="M327" s="27"/>
      <c r="N327" s="27"/>
      <c r="O327" s="9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H327" s="27"/>
      <c r="AI327" s="27"/>
    </row>
    <row r="328" spans="1:35" x14ac:dyDescent="0.25">
      <c r="A328" s="27"/>
      <c r="B328" s="27"/>
      <c r="C328" s="27"/>
      <c r="D328" s="27"/>
      <c r="E328" s="9"/>
      <c r="F328" s="9"/>
      <c r="G328" s="9"/>
      <c r="H328" s="9"/>
      <c r="I328" s="27"/>
      <c r="J328" s="27"/>
      <c r="K328" s="27"/>
      <c r="L328" s="27"/>
      <c r="M328" s="27"/>
      <c r="N328" s="27"/>
      <c r="O328" s="9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H328" s="27"/>
      <c r="AI328" s="27"/>
    </row>
    <row r="329" spans="1:35" x14ac:dyDescent="0.25">
      <c r="A329" s="27"/>
      <c r="B329" s="27"/>
      <c r="C329" s="27"/>
      <c r="D329" s="27"/>
      <c r="E329" s="9"/>
      <c r="F329" s="9"/>
      <c r="G329" s="9"/>
      <c r="H329" s="9"/>
      <c r="I329" s="27"/>
      <c r="J329" s="27"/>
      <c r="K329" s="27"/>
      <c r="L329" s="27"/>
      <c r="M329" s="27"/>
      <c r="N329" s="27"/>
      <c r="O329" s="9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H329" s="27"/>
      <c r="AI329" s="27"/>
    </row>
    <row r="330" spans="1:35" x14ac:dyDescent="0.25">
      <c r="A330" s="27"/>
      <c r="B330" s="27"/>
      <c r="C330" s="27"/>
      <c r="D330" s="27"/>
      <c r="E330" s="9"/>
      <c r="F330" s="9"/>
      <c r="G330" s="9"/>
      <c r="H330" s="9"/>
      <c r="I330" s="27"/>
      <c r="J330" s="27"/>
      <c r="K330" s="27"/>
      <c r="L330" s="27"/>
      <c r="M330" s="27"/>
      <c r="N330" s="27"/>
      <c r="O330" s="9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H330" s="27"/>
      <c r="AI330" s="27"/>
    </row>
    <row r="331" spans="1:35" x14ac:dyDescent="0.25">
      <c r="A331" s="27"/>
      <c r="B331" s="27"/>
      <c r="C331" s="27"/>
      <c r="D331" s="27"/>
      <c r="E331" s="9"/>
      <c r="F331" s="9"/>
      <c r="G331" s="9"/>
      <c r="H331" s="9"/>
      <c r="I331" s="27"/>
      <c r="J331" s="27"/>
      <c r="K331" s="27"/>
      <c r="L331" s="27"/>
      <c r="M331" s="27"/>
      <c r="N331" s="27"/>
      <c r="O331" s="9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H331" s="27"/>
      <c r="AI331" s="27"/>
    </row>
    <row r="332" spans="1:35" x14ac:dyDescent="0.25">
      <c r="A332" s="27"/>
      <c r="B332" s="27"/>
      <c r="C332" s="27"/>
      <c r="D332" s="27"/>
      <c r="E332" s="9"/>
      <c r="F332" s="9"/>
      <c r="G332" s="9"/>
      <c r="H332" s="9"/>
      <c r="I332" s="27"/>
      <c r="J332" s="27"/>
      <c r="K332" s="27"/>
      <c r="L332" s="27"/>
      <c r="M332" s="27"/>
      <c r="N332" s="27"/>
      <c r="O332" s="9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H332" s="27"/>
      <c r="AI332" s="27"/>
    </row>
    <row r="333" spans="1:35" x14ac:dyDescent="0.25">
      <c r="A333" s="27"/>
      <c r="B333" s="27"/>
      <c r="C333" s="27"/>
      <c r="D333" s="27"/>
      <c r="E333" s="9"/>
      <c r="F333" s="9"/>
      <c r="G333" s="9"/>
      <c r="H333" s="9"/>
      <c r="I333" s="27"/>
      <c r="J333" s="27"/>
      <c r="K333" s="27"/>
      <c r="L333" s="27"/>
      <c r="M333" s="27"/>
      <c r="N333" s="27"/>
      <c r="O333" s="9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H333" s="27"/>
      <c r="AI333" s="27"/>
    </row>
    <row r="334" spans="1:35" x14ac:dyDescent="0.25">
      <c r="A334" s="27"/>
      <c r="B334" s="27"/>
      <c r="C334" s="27"/>
      <c r="D334" s="27"/>
      <c r="E334" s="9"/>
      <c r="F334" s="9"/>
      <c r="G334" s="9"/>
      <c r="H334" s="9"/>
      <c r="I334" s="27"/>
      <c r="J334" s="27"/>
      <c r="K334" s="27"/>
      <c r="L334" s="27"/>
      <c r="M334" s="27"/>
      <c r="N334" s="27"/>
      <c r="O334" s="9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H334" s="27"/>
      <c r="AI334" s="27"/>
    </row>
    <row r="335" spans="1:35" x14ac:dyDescent="0.25">
      <c r="A335" s="27"/>
      <c r="B335" s="27"/>
      <c r="C335" s="27"/>
      <c r="D335" s="27"/>
      <c r="E335" s="9"/>
      <c r="F335" s="9"/>
      <c r="G335" s="9"/>
      <c r="H335" s="9"/>
      <c r="I335" s="27"/>
      <c r="J335" s="27"/>
      <c r="K335" s="27"/>
      <c r="L335" s="27"/>
      <c r="M335" s="27"/>
      <c r="N335" s="27"/>
      <c r="O335" s="9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H335" s="27"/>
      <c r="AI335" s="27"/>
    </row>
    <row r="336" spans="1:35" x14ac:dyDescent="0.25">
      <c r="A336" s="27"/>
      <c r="B336" s="27"/>
      <c r="C336" s="27"/>
      <c r="D336" s="27"/>
      <c r="E336" s="9"/>
      <c r="F336" s="9"/>
      <c r="G336" s="9"/>
      <c r="H336" s="9"/>
      <c r="I336" s="27"/>
      <c r="J336" s="27"/>
      <c r="K336" s="27"/>
      <c r="L336" s="27"/>
      <c r="M336" s="27"/>
      <c r="N336" s="27"/>
      <c r="O336" s="9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H336" s="27"/>
      <c r="AI336" s="27"/>
    </row>
    <row r="337" spans="1:35" x14ac:dyDescent="0.25">
      <c r="A337" s="27"/>
      <c r="B337" s="27"/>
      <c r="C337" s="27"/>
      <c r="D337" s="27"/>
      <c r="E337" s="9"/>
      <c r="F337" s="9"/>
      <c r="G337" s="9"/>
      <c r="H337" s="9"/>
      <c r="I337" s="27"/>
      <c r="J337" s="27"/>
      <c r="K337" s="27"/>
      <c r="L337" s="27"/>
      <c r="M337" s="27"/>
      <c r="N337" s="27"/>
      <c r="O337" s="9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H337" s="27"/>
      <c r="AI337" s="27"/>
    </row>
    <row r="338" spans="1:35" x14ac:dyDescent="0.25">
      <c r="A338" s="27"/>
      <c r="B338" s="27"/>
      <c r="C338" s="27"/>
      <c r="D338" s="27"/>
      <c r="E338" s="9"/>
      <c r="F338" s="9"/>
      <c r="G338" s="9"/>
      <c r="H338" s="9"/>
      <c r="I338" s="27"/>
      <c r="J338" s="27"/>
      <c r="K338" s="27"/>
      <c r="L338" s="27"/>
      <c r="M338" s="27"/>
      <c r="N338" s="27"/>
      <c r="O338" s="9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H338" s="27"/>
      <c r="AI338" s="27"/>
    </row>
    <row r="339" spans="1:35" x14ac:dyDescent="0.25">
      <c r="A339" s="27"/>
      <c r="B339" s="27"/>
      <c r="C339" s="27"/>
      <c r="D339" s="27"/>
      <c r="E339" s="9"/>
      <c r="F339" s="9"/>
      <c r="G339" s="9"/>
      <c r="H339" s="9"/>
      <c r="I339" s="27"/>
      <c r="J339" s="27"/>
      <c r="K339" s="27"/>
      <c r="L339" s="27"/>
      <c r="M339" s="27"/>
      <c r="N339" s="27"/>
      <c r="O339" s="9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H339" s="27"/>
      <c r="AI339" s="27"/>
    </row>
    <row r="340" spans="1:35" x14ac:dyDescent="0.25">
      <c r="A340" s="27"/>
      <c r="B340" s="27"/>
      <c r="C340" s="27"/>
      <c r="D340" s="27"/>
      <c r="E340" s="9"/>
      <c r="F340" s="9"/>
      <c r="G340" s="9"/>
      <c r="H340" s="9"/>
      <c r="I340" s="27"/>
      <c r="J340" s="27"/>
      <c r="K340" s="27"/>
      <c r="L340" s="27"/>
      <c r="M340" s="27"/>
      <c r="N340" s="27"/>
      <c r="O340" s="9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H340" s="27"/>
      <c r="AI340" s="27"/>
    </row>
    <row r="341" spans="1:35" x14ac:dyDescent="0.25">
      <c r="A341" s="27"/>
      <c r="B341" s="27"/>
      <c r="C341" s="27"/>
      <c r="D341" s="27"/>
      <c r="E341" s="9"/>
      <c r="F341" s="9"/>
      <c r="G341" s="9"/>
      <c r="H341" s="9"/>
      <c r="I341" s="27"/>
      <c r="J341" s="27"/>
      <c r="K341" s="27"/>
      <c r="L341" s="27"/>
      <c r="M341" s="27"/>
      <c r="N341" s="27"/>
      <c r="O341" s="9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H341" s="27"/>
      <c r="AI341" s="27"/>
    </row>
    <row r="342" spans="1:35" x14ac:dyDescent="0.25">
      <c r="A342" s="27"/>
      <c r="B342" s="27"/>
      <c r="C342" s="27"/>
      <c r="D342" s="27"/>
      <c r="E342" s="9"/>
      <c r="F342" s="9"/>
      <c r="G342" s="9"/>
      <c r="H342" s="9"/>
      <c r="I342" s="27"/>
      <c r="J342" s="27"/>
      <c r="K342" s="27"/>
      <c r="L342" s="27"/>
      <c r="M342" s="27"/>
      <c r="N342" s="27"/>
      <c r="O342" s="9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H342" s="27"/>
      <c r="AI342" s="27"/>
    </row>
    <row r="343" spans="1:35" x14ac:dyDescent="0.25">
      <c r="A343" s="27"/>
      <c r="B343" s="27"/>
      <c r="C343" s="27"/>
      <c r="D343" s="27"/>
      <c r="E343" s="9"/>
      <c r="F343" s="9"/>
      <c r="G343" s="9"/>
      <c r="H343" s="9"/>
      <c r="I343" s="27"/>
      <c r="J343" s="27"/>
      <c r="K343" s="27"/>
      <c r="L343" s="27"/>
      <c r="M343" s="27"/>
      <c r="N343" s="27"/>
      <c r="O343" s="9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H343" s="27"/>
      <c r="AI343" s="27"/>
    </row>
    <row r="344" spans="1:35" x14ac:dyDescent="0.25">
      <c r="A344" s="27"/>
      <c r="B344" s="27"/>
      <c r="C344" s="27"/>
      <c r="D344" s="27"/>
      <c r="E344" s="9"/>
      <c r="F344" s="9"/>
      <c r="G344" s="9"/>
      <c r="H344" s="9"/>
      <c r="I344" s="27"/>
      <c r="J344" s="27"/>
      <c r="K344" s="27"/>
      <c r="L344" s="27"/>
      <c r="M344" s="27"/>
      <c r="N344" s="27"/>
      <c r="O344" s="9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H344" s="27"/>
      <c r="AI344" s="27"/>
    </row>
    <row r="345" spans="1:35" x14ac:dyDescent="0.25">
      <c r="A345" s="27"/>
      <c r="B345" s="27"/>
      <c r="C345" s="27"/>
      <c r="D345" s="27"/>
      <c r="E345" s="9"/>
      <c r="F345" s="9"/>
      <c r="G345" s="9"/>
      <c r="H345" s="9"/>
      <c r="I345" s="27"/>
      <c r="J345" s="27"/>
      <c r="K345" s="27"/>
      <c r="L345" s="27"/>
      <c r="M345" s="27"/>
      <c r="N345" s="27"/>
      <c r="O345" s="9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H345" s="27"/>
      <c r="AI345" s="27"/>
    </row>
    <row r="346" spans="1:35" x14ac:dyDescent="0.25">
      <c r="A346" s="27"/>
      <c r="B346" s="27"/>
      <c r="C346" s="27"/>
      <c r="D346" s="27"/>
      <c r="E346" s="9"/>
      <c r="F346" s="9"/>
      <c r="G346" s="9"/>
      <c r="H346" s="9"/>
      <c r="I346" s="27"/>
      <c r="J346" s="27"/>
      <c r="K346" s="27"/>
      <c r="L346" s="27"/>
      <c r="M346" s="27"/>
      <c r="N346" s="27"/>
      <c r="O346" s="9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H346" s="27"/>
      <c r="AI346" s="27"/>
    </row>
    <row r="347" spans="1:35" x14ac:dyDescent="0.25">
      <c r="A347" s="27"/>
      <c r="B347" s="27"/>
      <c r="C347" s="27"/>
      <c r="D347" s="27"/>
      <c r="E347" s="9"/>
      <c r="F347" s="9"/>
      <c r="G347" s="9"/>
      <c r="H347" s="9"/>
      <c r="I347" s="27"/>
      <c r="J347" s="27"/>
      <c r="K347" s="27"/>
      <c r="L347" s="27"/>
      <c r="M347" s="27"/>
      <c r="N347" s="27"/>
      <c r="O347" s="9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H347" s="27"/>
      <c r="AI347" s="27"/>
    </row>
    <row r="348" spans="1:35" x14ac:dyDescent="0.25">
      <c r="A348" s="27"/>
      <c r="B348" s="27"/>
      <c r="C348" s="27"/>
      <c r="D348" s="27"/>
      <c r="E348" s="9"/>
      <c r="F348" s="9"/>
      <c r="G348" s="9"/>
      <c r="H348" s="9"/>
      <c r="I348" s="27"/>
      <c r="J348" s="27"/>
      <c r="K348" s="27"/>
      <c r="L348" s="27"/>
      <c r="M348" s="27"/>
      <c r="N348" s="27"/>
      <c r="O348" s="9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H348" s="27"/>
      <c r="AI348" s="27"/>
    </row>
    <row r="349" spans="1:35" x14ac:dyDescent="0.25">
      <c r="A349" s="27"/>
      <c r="B349" s="27"/>
      <c r="C349" s="27"/>
      <c r="D349" s="27"/>
      <c r="E349" s="9"/>
      <c r="F349" s="9"/>
      <c r="G349" s="9"/>
      <c r="H349" s="9"/>
      <c r="I349" s="27"/>
      <c r="J349" s="27"/>
      <c r="K349" s="27"/>
      <c r="L349" s="27"/>
      <c r="M349" s="27"/>
      <c r="N349" s="27"/>
      <c r="O349" s="9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H349" s="27"/>
      <c r="AI349" s="27"/>
    </row>
    <row r="350" spans="1:35" x14ac:dyDescent="0.25">
      <c r="A350" s="27"/>
      <c r="B350" s="27"/>
      <c r="C350" s="27"/>
      <c r="D350" s="27"/>
      <c r="E350" s="9"/>
      <c r="F350" s="9"/>
      <c r="G350" s="9"/>
      <c r="H350" s="9"/>
      <c r="I350" s="27"/>
      <c r="J350" s="27"/>
      <c r="K350" s="27"/>
      <c r="L350" s="27"/>
      <c r="M350" s="27"/>
      <c r="N350" s="27"/>
      <c r="O350" s="9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H350" s="27"/>
      <c r="AI350" s="27"/>
    </row>
    <row r="351" spans="1:35" x14ac:dyDescent="0.25">
      <c r="A351" s="27"/>
      <c r="B351" s="27"/>
      <c r="C351" s="27"/>
      <c r="D351" s="27"/>
      <c r="E351" s="9"/>
      <c r="F351" s="9"/>
      <c r="G351" s="9"/>
      <c r="H351" s="9"/>
      <c r="I351" s="27"/>
      <c r="J351" s="27"/>
      <c r="K351" s="27"/>
      <c r="L351" s="27"/>
      <c r="M351" s="27"/>
      <c r="N351" s="27"/>
      <c r="O351" s="9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H351" s="27"/>
      <c r="AI351" s="27"/>
    </row>
    <row r="352" spans="1:35" x14ac:dyDescent="0.25">
      <c r="A352" s="27"/>
      <c r="B352" s="27"/>
      <c r="C352" s="27"/>
      <c r="D352" s="27"/>
      <c r="E352" s="9"/>
      <c r="F352" s="9"/>
      <c r="G352" s="9"/>
      <c r="H352" s="9"/>
      <c r="I352" s="27"/>
      <c r="J352" s="27"/>
      <c r="K352" s="27"/>
      <c r="L352" s="27"/>
      <c r="M352" s="27"/>
      <c r="N352" s="27"/>
      <c r="O352" s="9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H352" s="27"/>
      <c r="AI352" s="27"/>
    </row>
    <row r="353" spans="1:35" x14ac:dyDescent="0.25">
      <c r="A353" s="27"/>
      <c r="B353" s="27"/>
      <c r="C353" s="27"/>
      <c r="D353" s="27"/>
      <c r="E353" s="9"/>
      <c r="F353" s="9"/>
      <c r="G353" s="9"/>
      <c r="H353" s="9"/>
      <c r="I353" s="27"/>
      <c r="J353" s="27"/>
      <c r="K353" s="27"/>
      <c r="L353" s="27"/>
      <c r="M353" s="27"/>
      <c r="N353" s="27"/>
      <c r="O353" s="9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H353" s="27"/>
      <c r="AI353" s="27"/>
    </row>
    <row r="354" spans="1:35" x14ac:dyDescent="0.25">
      <c r="A354" s="27"/>
      <c r="B354" s="27"/>
      <c r="C354" s="27"/>
      <c r="D354" s="27"/>
      <c r="E354" s="9"/>
      <c r="F354" s="9"/>
      <c r="G354" s="9"/>
      <c r="H354" s="9"/>
      <c r="I354" s="27"/>
      <c r="J354" s="27"/>
      <c r="K354" s="27"/>
      <c r="L354" s="27"/>
      <c r="M354" s="27"/>
      <c r="N354" s="27"/>
      <c r="O354" s="9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H354" s="27"/>
      <c r="AI354" s="27"/>
    </row>
    <row r="355" spans="1:35" x14ac:dyDescent="0.25">
      <c r="A355" s="27"/>
      <c r="B355" s="27"/>
      <c r="C355" s="27"/>
      <c r="D355" s="27"/>
      <c r="E355" s="9"/>
      <c r="F355" s="9"/>
      <c r="G355" s="9"/>
      <c r="H355" s="9"/>
      <c r="I355" s="27"/>
      <c r="J355" s="27"/>
      <c r="K355" s="27"/>
      <c r="L355" s="27"/>
      <c r="M355" s="27"/>
      <c r="N355" s="27"/>
      <c r="O355" s="9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H355" s="27"/>
      <c r="AI355" s="27"/>
    </row>
    <row r="356" spans="1:35" x14ac:dyDescent="0.25">
      <c r="A356" s="27"/>
      <c r="B356" s="27"/>
      <c r="C356" s="27"/>
      <c r="D356" s="27"/>
      <c r="E356" s="9"/>
      <c r="F356" s="9"/>
      <c r="G356" s="9"/>
      <c r="H356" s="9"/>
      <c r="I356" s="27"/>
      <c r="J356" s="27"/>
      <c r="K356" s="27"/>
      <c r="L356" s="27"/>
      <c r="M356" s="27"/>
      <c r="N356" s="27"/>
      <c r="O356" s="9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H356" s="27"/>
      <c r="AI356" s="27"/>
    </row>
    <row r="357" spans="1:35" x14ac:dyDescent="0.25">
      <c r="A357" s="27"/>
      <c r="B357" s="27"/>
      <c r="C357" s="27"/>
      <c r="D357" s="27"/>
      <c r="E357" s="9"/>
      <c r="F357" s="9"/>
      <c r="G357" s="9"/>
      <c r="H357" s="9"/>
      <c r="I357" s="27"/>
      <c r="J357" s="27"/>
      <c r="K357" s="27"/>
      <c r="L357" s="27"/>
      <c r="M357" s="27"/>
      <c r="N357" s="27"/>
      <c r="O357" s="9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H357" s="27"/>
      <c r="AI357" s="27"/>
    </row>
    <row r="358" spans="1:35" x14ac:dyDescent="0.25">
      <c r="A358" s="27"/>
      <c r="B358" s="27"/>
      <c r="C358" s="27"/>
      <c r="D358" s="27"/>
      <c r="E358" s="9"/>
      <c r="F358" s="9"/>
      <c r="G358" s="9"/>
      <c r="H358" s="9"/>
      <c r="I358" s="27"/>
      <c r="J358" s="27"/>
      <c r="K358" s="27"/>
      <c r="L358" s="27"/>
      <c r="M358" s="27"/>
      <c r="N358" s="27"/>
      <c r="O358" s="9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H358" s="27"/>
      <c r="AI358" s="27"/>
    </row>
    <row r="359" spans="1:35" x14ac:dyDescent="0.25">
      <c r="A359" s="27"/>
      <c r="B359" s="27"/>
      <c r="C359" s="27"/>
      <c r="D359" s="27"/>
      <c r="E359" s="9"/>
      <c r="F359" s="9"/>
      <c r="G359" s="9"/>
      <c r="H359" s="9"/>
      <c r="I359" s="27"/>
      <c r="J359" s="27"/>
      <c r="K359" s="27"/>
      <c r="L359" s="27"/>
      <c r="M359" s="27"/>
      <c r="N359" s="27"/>
      <c r="O359" s="9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H359" s="27"/>
      <c r="AI359" s="27"/>
    </row>
    <row r="360" spans="1:35" x14ac:dyDescent="0.25">
      <c r="A360" s="27"/>
      <c r="B360" s="27"/>
      <c r="C360" s="27"/>
      <c r="D360" s="27"/>
      <c r="E360" s="9"/>
      <c r="F360" s="9"/>
      <c r="G360" s="9"/>
      <c r="H360" s="9"/>
      <c r="I360" s="27"/>
      <c r="J360" s="27"/>
      <c r="K360" s="27"/>
      <c r="L360" s="27"/>
      <c r="M360" s="27"/>
      <c r="N360" s="27"/>
      <c r="O360" s="9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H360" s="27"/>
      <c r="AI360" s="27"/>
    </row>
    <row r="361" spans="1:35" x14ac:dyDescent="0.25">
      <c r="A361" s="27"/>
      <c r="B361" s="27"/>
      <c r="C361" s="27"/>
      <c r="D361" s="27"/>
      <c r="E361" s="9"/>
      <c r="F361" s="9"/>
      <c r="G361" s="9"/>
      <c r="H361" s="9"/>
      <c r="I361" s="27"/>
      <c r="J361" s="27"/>
      <c r="K361" s="27"/>
      <c r="L361" s="27"/>
      <c r="M361" s="27"/>
      <c r="N361" s="27"/>
      <c r="O361" s="9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H361" s="27"/>
      <c r="AI361" s="27"/>
    </row>
    <row r="362" spans="1:35" x14ac:dyDescent="0.25">
      <c r="A362" s="27"/>
      <c r="B362" s="27"/>
      <c r="C362" s="27"/>
      <c r="D362" s="27"/>
      <c r="E362" s="9"/>
      <c r="F362" s="9"/>
      <c r="G362" s="9"/>
      <c r="H362" s="9"/>
      <c r="I362" s="27"/>
      <c r="J362" s="27"/>
      <c r="K362" s="27"/>
      <c r="L362" s="27"/>
      <c r="M362" s="27"/>
      <c r="N362" s="27"/>
      <c r="O362" s="9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H362" s="27"/>
      <c r="AI362" s="27"/>
    </row>
    <row r="363" spans="1:35" x14ac:dyDescent="0.25">
      <c r="A363" s="27"/>
      <c r="B363" s="27"/>
      <c r="C363" s="27"/>
      <c r="D363" s="27"/>
      <c r="E363" s="9"/>
      <c r="F363" s="9"/>
      <c r="G363" s="9"/>
      <c r="H363" s="9"/>
      <c r="I363" s="27"/>
      <c r="J363" s="27"/>
      <c r="K363" s="27"/>
      <c r="L363" s="27"/>
      <c r="M363" s="27"/>
      <c r="N363" s="27"/>
      <c r="O363" s="9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H363" s="27"/>
      <c r="AI363" s="27"/>
    </row>
    <row r="364" spans="1:35" x14ac:dyDescent="0.25">
      <c r="A364" s="27"/>
      <c r="B364" s="27"/>
      <c r="C364" s="27"/>
      <c r="D364" s="27"/>
      <c r="E364" s="9"/>
      <c r="F364" s="9"/>
      <c r="G364" s="9"/>
      <c r="H364" s="9"/>
      <c r="I364" s="27"/>
      <c r="J364" s="27"/>
      <c r="K364" s="27"/>
      <c r="L364" s="27"/>
      <c r="M364" s="27"/>
      <c r="N364" s="27"/>
      <c r="O364" s="9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H364" s="27"/>
      <c r="AI364" s="27"/>
    </row>
    <row r="365" spans="1:35" x14ac:dyDescent="0.25">
      <c r="A365" s="27"/>
      <c r="B365" s="27"/>
      <c r="C365" s="27"/>
      <c r="D365" s="27"/>
      <c r="E365" s="9"/>
      <c r="F365" s="9"/>
      <c r="G365" s="9"/>
      <c r="H365" s="9"/>
      <c r="I365" s="27"/>
      <c r="J365" s="27"/>
      <c r="K365" s="27"/>
      <c r="L365" s="27"/>
      <c r="M365" s="27"/>
      <c r="N365" s="27"/>
      <c r="O365" s="9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H365" s="27"/>
      <c r="AI365" s="27"/>
    </row>
    <row r="366" spans="1:35" x14ac:dyDescent="0.25">
      <c r="A366" s="27"/>
      <c r="B366" s="27"/>
      <c r="C366" s="27"/>
      <c r="D366" s="27"/>
      <c r="E366" s="9"/>
      <c r="F366" s="9"/>
      <c r="G366" s="9"/>
      <c r="H366" s="9"/>
      <c r="I366" s="27"/>
      <c r="J366" s="27"/>
      <c r="K366" s="27"/>
      <c r="L366" s="27"/>
      <c r="M366" s="27"/>
      <c r="N366" s="27"/>
      <c r="O366" s="9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H366" s="27"/>
      <c r="AI366" s="27"/>
    </row>
    <row r="367" spans="1:35" x14ac:dyDescent="0.25">
      <c r="A367" s="27"/>
      <c r="B367" s="27"/>
      <c r="C367" s="27"/>
      <c r="D367" s="27"/>
      <c r="E367" s="9"/>
      <c r="F367" s="9"/>
      <c r="G367" s="9"/>
      <c r="H367" s="9"/>
      <c r="I367" s="27"/>
      <c r="J367" s="27"/>
      <c r="K367" s="27"/>
      <c r="L367" s="27"/>
      <c r="M367" s="27"/>
      <c r="N367" s="27"/>
      <c r="O367" s="9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H367" s="27"/>
      <c r="AI367" s="27"/>
    </row>
    <row r="368" spans="1:35" x14ac:dyDescent="0.25">
      <c r="A368" s="27"/>
      <c r="B368" s="27"/>
      <c r="C368" s="27"/>
      <c r="D368" s="27"/>
      <c r="E368" s="9"/>
      <c r="F368" s="9"/>
      <c r="G368" s="9"/>
      <c r="H368" s="9"/>
      <c r="I368" s="27"/>
      <c r="J368" s="27"/>
      <c r="K368" s="27"/>
      <c r="L368" s="27"/>
      <c r="M368" s="27"/>
      <c r="N368" s="27"/>
      <c r="O368" s="9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H368" s="27"/>
      <c r="AI368" s="27"/>
    </row>
    <row r="369" spans="1:35" x14ac:dyDescent="0.25">
      <c r="A369" s="27"/>
      <c r="B369" s="27"/>
      <c r="C369" s="27"/>
      <c r="D369" s="27"/>
      <c r="E369" s="9"/>
      <c r="F369" s="9"/>
      <c r="G369" s="9"/>
      <c r="H369" s="9"/>
      <c r="I369" s="27"/>
      <c r="J369" s="27"/>
      <c r="K369" s="27"/>
      <c r="L369" s="27"/>
      <c r="M369" s="27"/>
      <c r="N369" s="27"/>
      <c r="O369" s="9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H369" s="27"/>
      <c r="AI369" s="27"/>
    </row>
    <row r="370" spans="1:35" x14ac:dyDescent="0.25">
      <c r="A370" s="27"/>
      <c r="B370" s="27"/>
      <c r="C370" s="27"/>
      <c r="D370" s="27"/>
      <c r="E370" s="9"/>
      <c r="F370" s="9"/>
      <c r="G370" s="9"/>
      <c r="H370" s="9"/>
      <c r="I370" s="27"/>
      <c r="J370" s="27"/>
      <c r="K370" s="27"/>
      <c r="L370" s="27"/>
      <c r="M370" s="27"/>
      <c r="N370" s="27"/>
      <c r="O370" s="9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H370" s="27"/>
      <c r="AI370" s="27"/>
    </row>
    <row r="371" spans="1:35" x14ac:dyDescent="0.25">
      <c r="A371" s="27"/>
      <c r="B371" s="27"/>
      <c r="C371" s="27"/>
      <c r="D371" s="27"/>
      <c r="E371" s="9"/>
      <c r="F371" s="9"/>
      <c r="G371" s="9"/>
      <c r="H371" s="9"/>
      <c r="I371" s="27"/>
      <c r="J371" s="27"/>
      <c r="K371" s="27"/>
      <c r="L371" s="27"/>
      <c r="M371" s="27"/>
      <c r="N371" s="27"/>
      <c r="O371" s="9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H371" s="27"/>
      <c r="AI371" s="27"/>
    </row>
    <row r="372" spans="1:35" x14ac:dyDescent="0.25">
      <c r="A372" s="27"/>
      <c r="B372" s="27"/>
      <c r="C372" s="27"/>
      <c r="D372" s="27"/>
      <c r="E372" s="9"/>
      <c r="F372" s="9"/>
      <c r="G372" s="9"/>
      <c r="H372" s="9"/>
      <c r="I372" s="27"/>
      <c r="J372" s="27"/>
      <c r="K372" s="27"/>
      <c r="L372" s="27"/>
      <c r="M372" s="27"/>
      <c r="N372" s="27"/>
      <c r="O372" s="9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H372" s="27"/>
      <c r="AI372" s="27"/>
    </row>
    <row r="373" spans="1:35" x14ac:dyDescent="0.25">
      <c r="A373" s="27"/>
      <c r="B373" s="27"/>
      <c r="C373" s="27"/>
      <c r="D373" s="27"/>
      <c r="E373" s="9"/>
      <c r="F373" s="9"/>
      <c r="G373" s="9"/>
      <c r="H373" s="9"/>
      <c r="I373" s="27"/>
      <c r="J373" s="27"/>
      <c r="K373" s="27"/>
      <c r="L373" s="27"/>
      <c r="M373" s="27"/>
      <c r="N373" s="27"/>
      <c r="O373" s="9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H373" s="27"/>
      <c r="AI373" s="27"/>
    </row>
    <row r="374" spans="1:35" x14ac:dyDescent="0.25">
      <c r="A374" s="27"/>
      <c r="B374" s="27"/>
      <c r="C374" s="27"/>
      <c r="D374" s="27"/>
      <c r="E374" s="9"/>
      <c r="F374" s="9"/>
      <c r="G374" s="9"/>
      <c r="H374" s="9"/>
      <c r="I374" s="27"/>
      <c r="J374" s="27"/>
      <c r="K374" s="27"/>
      <c r="L374" s="27"/>
      <c r="M374" s="27"/>
      <c r="N374" s="27"/>
      <c r="O374" s="9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H374" s="27"/>
      <c r="AI374" s="27"/>
    </row>
    <row r="375" spans="1:35" x14ac:dyDescent="0.25">
      <c r="A375" s="27"/>
      <c r="B375" s="27"/>
      <c r="C375" s="27"/>
      <c r="D375" s="27"/>
      <c r="E375" s="9"/>
      <c r="F375" s="9"/>
      <c r="G375" s="9"/>
      <c r="H375" s="9"/>
      <c r="I375" s="27"/>
      <c r="J375" s="27"/>
      <c r="K375" s="27"/>
      <c r="L375" s="27"/>
      <c r="M375" s="27"/>
      <c r="N375" s="27"/>
      <c r="O375" s="9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H375" s="27"/>
      <c r="AI375" s="27"/>
    </row>
    <row r="376" spans="1:35" x14ac:dyDescent="0.25">
      <c r="A376" s="27"/>
      <c r="B376" s="27"/>
      <c r="C376" s="27"/>
      <c r="D376" s="27"/>
      <c r="E376" s="9"/>
      <c r="F376" s="9"/>
      <c r="G376" s="9"/>
      <c r="H376" s="9"/>
      <c r="I376" s="27"/>
      <c r="J376" s="27"/>
      <c r="K376" s="27"/>
      <c r="L376" s="27"/>
      <c r="M376" s="27"/>
      <c r="N376" s="27"/>
      <c r="O376" s="9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H376" s="27"/>
      <c r="AI376" s="27"/>
    </row>
    <row r="377" spans="1:35" x14ac:dyDescent="0.25">
      <c r="A377" s="27"/>
      <c r="B377" s="27"/>
      <c r="C377" s="27"/>
      <c r="D377" s="27"/>
      <c r="E377" s="9"/>
      <c r="F377" s="9"/>
      <c r="G377" s="9"/>
      <c r="H377" s="9"/>
      <c r="I377" s="27"/>
      <c r="J377" s="27"/>
      <c r="K377" s="27"/>
      <c r="L377" s="27"/>
      <c r="M377" s="27"/>
      <c r="N377" s="27"/>
      <c r="O377" s="9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H377" s="27"/>
      <c r="AI377" s="27"/>
    </row>
    <row r="378" spans="1:35" x14ac:dyDescent="0.25">
      <c r="A378" s="27"/>
      <c r="B378" s="27"/>
      <c r="C378" s="27"/>
      <c r="D378" s="27"/>
      <c r="E378" s="9"/>
      <c r="F378" s="9"/>
      <c r="G378" s="9"/>
      <c r="H378" s="9"/>
      <c r="I378" s="27"/>
      <c r="J378" s="27"/>
      <c r="K378" s="27"/>
      <c r="L378" s="27"/>
      <c r="M378" s="27"/>
      <c r="N378" s="27"/>
      <c r="O378" s="9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H378" s="27"/>
      <c r="AI378" s="27"/>
    </row>
    <row r="379" spans="1:35" x14ac:dyDescent="0.25">
      <c r="A379" s="27"/>
      <c r="B379" s="27"/>
      <c r="C379" s="27"/>
      <c r="D379" s="27"/>
      <c r="E379" s="9"/>
      <c r="F379" s="9"/>
      <c r="G379" s="9"/>
      <c r="H379" s="9"/>
      <c r="I379" s="27"/>
      <c r="J379" s="27"/>
      <c r="K379" s="27"/>
      <c r="L379" s="27"/>
      <c r="M379" s="27"/>
      <c r="N379" s="27"/>
      <c r="O379" s="9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H379" s="27"/>
      <c r="AI379" s="27"/>
    </row>
    <row r="380" spans="1:35" x14ac:dyDescent="0.25">
      <c r="A380" s="27"/>
      <c r="B380" s="27"/>
      <c r="C380" s="27"/>
      <c r="D380" s="27"/>
      <c r="E380" s="9"/>
      <c r="F380" s="9"/>
      <c r="G380" s="9"/>
      <c r="H380" s="9"/>
      <c r="I380" s="27"/>
      <c r="J380" s="27"/>
      <c r="K380" s="27"/>
      <c r="L380" s="27"/>
      <c r="M380" s="27"/>
      <c r="N380" s="27"/>
      <c r="O380" s="9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H380" s="27"/>
      <c r="AI380" s="27"/>
    </row>
    <row r="381" spans="1:35" x14ac:dyDescent="0.25">
      <c r="A381" s="27"/>
      <c r="B381" s="27"/>
      <c r="C381" s="27"/>
      <c r="D381" s="27"/>
      <c r="E381" s="9"/>
      <c r="F381" s="9"/>
      <c r="G381" s="9"/>
      <c r="H381" s="9"/>
      <c r="I381" s="27"/>
      <c r="J381" s="27"/>
      <c r="K381" s="27"/>
      <c r="L381" s="27"/>
      <c r="M381" s="27"/>
      <c r="N381" s="27"/>
      <c r="O381" s="9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H381" s="27"/>
      <c r="AI381" s="27"/>
    </row>
    <row r="382" spans="1:35" x14ac:dyDescent="0.25">
      <c r="A382" s="27"/>
      <c r="B382" s="27"/>
      <c r="C382" s="27"/>
      <c r="D382" s="27"/>
      <c r="E382" s="9"/>
      <c r="F382" s="9"/>
      <c r="G382" s="9"/>
      <c r="H382" s="9"/>
      <c r="I382" s="27"/>
      <c r="J382" s="27"/>
      <c r="K382" s="27"/>
      <c r="L382" s="27"/>
      <c r="M382" s="27"/>
      <c r="N382" s="27"/>
      <c r="O382" s="9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H382" s="27"/>
      <c r="AI382" s="27"/>
    </row>
    <row r="383" spans="1:35" x14ac:dyDescent="0.25">
      <c r="A383" s="27"/>
      <c r="B383" s="27"/>
      <c r="C383" s="27"/>
      <c r="D383" s="27"/>
      <c r="E383" s="9"/>
      <c r="F383" s="9"/>
      <c r="G383" s="9"/>
      <c r="H383" s="9"/>
      <c r="I383" s="27"/>
      <c r="J383" s="27"/>
      <c r="K383" s="27"/>
      <c r="L383" s="27"/>
      <c r="M383" s="27"/>
      <c r="N383" s="27"/>
      <c r="O383" s="9"/>
      <c r="P383" s="27"/>
      <c r="Z383" s="27"/>
      <c r="AA383" s="27"/>
      <c r="AB383" s="27"/>
      <c r="AC383" s="27"/>
      <c r="AD383" s="27"/>
      <c r="AE383" s="27"/>
      <c r="AF383" s="27"/>
      <c r="AH383" s="27"/>
      <c r="AI383" s="27"/>
    </row>
    <row r="384" spans="1:35" x14ac:dyDescent="0.25">
      <c r="A384" s="27"/>
      <c r="B384" s="27"/>
      <c r="C384" s="27"/>
      <c r="D384" s="27"/>
      <c r="E384" s="9"/>
      <c r="F384" s="9"/>
      <c r="G384" s="9"/>
      <c r="H384" s="9"/>
      <c r="I384" s="27"/>
      <c r="J384" s="27"/>
      <c r="K384" s="27"/>
      <c r="L384" s="27"/>
      <c r="M384" s="27"/>
      <c r="N384" s="27"/>
      <c r="O384" s="9"/>
      <c r="P384" s="27"/>
      <c r="Z384" s="27"/>
      <c r="AA384" s="27"/>
      <c r="AB384" s="27"/>
      <c r="AC384" s="27"/>
      <c r="AD384" s="27"/>
      <c r="AE384" s="27"/>
      <c r="AF384" s="27"/>
      <c r="AH384" s="27"/>
      <c r="AI384" s="27"/>
    </row>
    <row r="385" spans="1:35" x14ac:dyDescent="0.25">
      <c r="A385" s="27"/>
      <c r="B385" s="27"/>
      <c r="C385" s="27"/>
      <c r="D385" s="27"/>
      <c r="E385" s="9"/>
      <c r="F385" s="9"/>
      <c r="G385" s="9"/>
      <c r="H385" s="9"/>
      <c r="I385" s="27"/>
      <c r="J385" s="27"/>
      <c r="K385" s="27"/>
      <c r="L385" s="27"/>
      <c r="M385" s="27"/>
      <c r="N385" s="27"/>
      <c r="O385" s="9"/>
      <c r="P385" s="27"/>
      <c r="Z385" s="27"/>
      <c r="AA385" s="27"/>
      <c r="AB385" s="27"/>
      <c r="AC385" s="27"/>
      <c r="AD385" s="27"/>
      <c r="AE385" s="27"/>
      <c r="AF385" s="27"/>
      <c r="AH385" s="27"/>
      <c r="AI385" s="27"/>
    </row>
    <row r="386" spans="1:35" x14ac:dyDescent="0.25">
      <c r="A386" s="27"/>
      <c r="B386" s="27"/>
      <c r="C386" s="27"/>
      <c r="D386" s="27"/>
      <c r="E386" s="9"/>
      <c r="F386" s="9"/>
      <c r="G386" s="9"/>
      <c r="H386" s="9"/>
      <c r="I386" s="27"/>
      <c r="J386" s="27"/>
      <c r="K386" s="27"/>
      <c r="L386" s="27"/>
      <c r="M386" s="27"/>
      <c r="N386" s="27"/>
      <c r="O386" s="9"/>
      <c r="P386" s="27"/>
      <c r="Z386" s="27"/>
      <c r="AA386" s="27"/>
      <c r="AB386" s="27"/>
      <c r="AC386" s="27"/>
      <c r="AD386" s="27"/>
      <c r="AE386" s="27"/>
      <c r="AF386" s="27"/>
      <c r="AH386" s="27"/>
      <c r="AI386" s="27"/>
    </row>
    <row r="387" spans="1:35" x14ac:dyDescent="0.25">
      <c r="Z387" s="27"/>
    </row>
    <row r="388" spans="1:35" x14ac:dyDescent="0.25">
      <c r="Z388" s="27"/>
    </row>
  </sheetData>
  <sheetProtection algorithmName="SHA-512" hashValue="/WYN5XlGd9pCa6eB389TIubTyR/i9toxOwfmRDok5B+dzZzTvnuT4ZwDWsTYSH2idNKHIjfHB/HzLmY/gNcBfg==" saltValue="5YxWadm1lFufg0M41DVRUA==" spinCount="100000" sheet="1" objects="1" scenarios="1"/>
  <mergeCells count="78">
    <mergeCell ref="AH8:AI8"/>
    <mergeCell ref="C9:D9"/>
    <mergeCell ref="I9:L9"/>
    <mergeCell ref="X10:Y10"/>
    <mergeCell ref="AH9:AI9"/>
    <mergeCell ref="C8:D8"/>
    <mergeCell ref="I8:L8"/>
    <mergeCell ref="X8:Y8"/>
    <mergeCell ref="X9:Y9"/>
    <mergeCell ref="S1:Y1"/>
    <mergeCell ref="AG1:AI1"/>
    <mergeCell ref="C7:D7"/>
    <mergeCell ref="I7:L7"/>
    <mergeCell ref="X7:Y7"/>
    <mergeCell ref="B1:Q1"/>
    <mergeCell ref="AH13:AI13"/>
    <mergeCell ref="C10:D10"/>
    <mergeCell ref="I10:L10"/>
    <mergeCell ref="AH14:AI14"/>
    <mergeCell ref="C11:D11"/>
    <mergeCell ref="I11:L11"/>
    <mergeCell ref="AH12:AI12"/>
    <mergeCell ref="X14:Y14"/>
    <mergeCell ref="C12:D12"/>
    <mergeCell ref="I12:L12"/>
    <mergeCell ref="C13:D13"/>
    <mergeCell ref="I13:L13"/>
    <mergeCell ref="C14:D14"/>
    <mergeCell ref="I14:L14"/>
    <mergeCell ref="C15:D15"/>
    <mergeCell ref="I15:L15"/>
    <mergeCell ref="C16:D16"/>
    <mergeCell ref="I16:L16"/>
    <mergeCell ref="C22:D22"/>
    <mergeCell ref="I22:L22"/>
    <mergeCell ref="Q18:R18"/>
    <mergeCell ref="C19:D19"/>
    <mergeCell ref="I19:L19"/>
    <mergeCell ref="Q16:W16"/>
    <mergeCell ref="Q20:R20"/>
    <mergeCell ref="C18:D18"/>
    <mergeCell ref="I18:L18"/>
    <mergeCell ref="C17:D17"/>
    <mergeCell ref="I17:L17"/>
    <mergeCell ref="C23:D23"/>
    <mergeCell ref="I23:L23"/>
    <mergeCell ref="C24:D24"/>
    <mergeCell ref="I24:L24"/>
    <mergeCell ref="C20:D20"/>
    <mergeCell ref="I20:L20"/>
    <mergeCell ref="C21:D21"/>
    <mergeCell ref="I21:L21"/>
    <mergeCell ref="Q21:R21"/>
    <mergeCell ref="Q23:R23"/>
    <mergeCell ref="Q24:R24"/>
    <mergeCell ref="Q19:R19"/>
    <mergeCell ref="AH44:AI44"/>
    <mergeCell ref="AH40:AI40"/>
    <mergeCell ref="AH43:AI43"/>
    <mergeCell ref="AH31:AI31"/>
    <mergeCell ref="AH41:AI41"/>
    <mergeCell ref="AH42:AI42"/>
    <mergeCell ref="AH37:AI37"/>
    <mergeCell ref="AH35:AI35"/>
    <mergeCell ref="AH36:AI36"/>
    <mergeCell ref="Q25:R25"/>
    <mergeCell ref="Q22:R22"/>
    <mergeCell ref="AH30:AI30"/>
    <mergeCell ref="AH17:AI17"/>
    <mergeCell ref="AH25:AI25"/>
    <mergeCell ref="AH26:AI26"/>
    <mergeCell ref="AH21:AI21"/>
    <mergeCell ref="AH24:AI24"/>
    <mergeCell ref="AH32:AI32"/>
    <mergeCell ref="AA34:AI34"/>
    <mergeCell ref="AH28:AI28"/>
    <mergeCell ref="AH18:AI18"/>
    <mergeCell ref="AH27:AI27"/>
  </mergeCells>
  <conditionalFormatting sqref="AA46">
    <cfRule type="expression" dxfId="86" priority="181" stopIfTrue="1">
      <formula>(AC44="")</formula>
    </cfRule>
    <cfRule type="expression" dxfId="85" priority="182" stopIfTrue="1">
      <formula>(NOT(OR(AC44="A",AC44="B",AC44="C",AC44="D",AC44="X",AC44="P",AND(AC44&gt;=0,AC44&lt;=4,ISNUMBER(AC44)))))</formula>
    </cfRule>
  </conditionalFormatting>
  <conditionalFormatting sqref="AA8:AA10 AA24 AA15 AA17:AA18 AA35:AA37 AA27 Q7 Q9:Q10 Q13:Q15 A7:A14 A19:A24 A16 AA40:AA43">
    <cfRule type="expression" dxfId="84" priority="178" stopIfTrue="1">
      <formula>(C7="")</formula>
    </cfRule>
  </conditionalFormatting>
  <conditionalFormatting sqref="AB8:AB10 AB24 AB15 AB17:AB18 AB35:AB37 AB27 R7 R9:R10 R13:R15 B7:B14 B19:B24 B16 AB40:AB43">
    <cfRule type="expression" dxfId="83" priority="177" stopIfTrue="1">
      <formula>(C7="")</formula>
    </cfRule>
  </conditionalFormatting>
  <conditionalFormatting sqref="I28">
    <cfRule type="expression" dxfId="82" priority="168" stopIfTrue="1">
      <formula>(K28="")</formula>
    </cfRule>
  </conditionalFormatting>
  <conditionalFormatting sqref="J28">
    <cfRule type="expression" dxfId="81" priority="167" stopIfTrue="1">
      <formula>(K28="")</formula>
    </cfRule>
  </conditionalFormatting>
  <conditionalFormatting sqref="H7 H24 AG8:AG10 AG41 AG43 AG24 AG14:AG15 AG17 AG27 W7 W9:W10 W13:W15 H9:H14 H19:H22 H16">
    <cfRule type="expression" dxfId="80" priority="162" stopIfTrue="1">
      <formula>H7&lt;&gt;""</formula>
    </cfRule>
  </conditionalFormatting>
  <conditionalFormatting sqref="AG35:AG36">
    <cfRule type="expression" dxfId="79" priority="146" stopIfTrue="1">
      <formula>AG35&lt;&gt;""</formula>
    </cfRule>
  </conditionalFormatting>
  <conditionalFormatting sqref="H8">
    <cfRule type="expression" dxfId="78" priority="135" stopIfTrue="1">
      <formula>H8&lt;&gt;""</formula>
    </cfRule>
  </conditionalFormatting>
  <conditionalFormatting sqref="AA44">
    <cfRule type="expression" dxfId="77" priority="288" stopIfTrue="1">
      <formula>(#REF!="")</formula>
    </cfRule>
    <cfRule type="expression" dxfId="76" priority="289" stopIfTrue="1">
      <formula>(NOT(OR(#REF!="A",#REF!="B",#REF!="C",#REF!="D",#REF!="X",#REF!="P",AND(#REF!&gt;=0,#REF!&lt;=4,ISNUMBER(#REF!)))))</formula>
    </cfRule>
  </conditionalFormatting>
  <conditionalFormatting sqref="AA45">
    <cfRule type="expression" dxfId="75" priority="292" stopIfTrue="1">
      <formula>(#REF!="")</formula>
    </cfRule>
    <cfRule type="expression" dxfId="74" priority="293" stopIfTrue="1">
      <formula>(NOT(OR(#REF!="A",#REF!="B",#REF!="C",#REF!="D",#REF!="X",#REF!="P",AND(#REF!&gt;=0,#REF!&lt;=4,ISNUMBER(#REF!)))))</formula>
    </cfRule>
  </conditionalFormatting>
  <conditionalFormatting sqref="AG40">
    <cfRule type="expression" dxfId="73" priority="118" stopIfTrue="1">
      <formula>AG40&lt;&gt;""</formula>
    </cfRule>
  </conditionalFormatting>
  <conditionalFormatting sqref="H23">
    <cfRule type="expression" dxfId="72" priority="103" stopIfTrue="1">
      <formula>H23&lt;&gt;""</formula>
    </cfRule>
  </conditionalFormatting>
  <conditionalFormatting sqref="R14">
    <cfRule type="expression" dxfId="71" priority="99" stopIfTrue="1">
      <formula>(S14="")</formula>
    </cfRule>
  </conditionalFormatting>
  <conditionalFormatting sqref="AG12:AG13">
    <cfRule type="expression" dxfId="70" priority="78" stopIfTrue="1">
      <formula>AG12&lt;&gt;""</formula>
    </cfRule>
  </conditionalFormatting>
  <conditionalFormatting sqref="AA11">
    <cfRule type="expression" dxfId="69" priority="359" stopIfTrue="1">
      <formula>SUM(AF12:AF14)&lt;9</formula>
    </cfRule>
    <cfRule type="expression" dxfId="68" priority="360" stopIfTrue="1">
      <formula>SUM(AF12:AF14)&gt;9</formula>
    </cfRule>
  </conditionalFormatting>
  <conditionalFormatting sqref="AA7">
    <cfRule type="expression" dxfId="67" priority="366" stopIfTrue="1">
      <formula>SUM(AF8:AF9)&lt;8</formula>
    </cfRule>
    <cfRule type="expression" dxfId="66" priority="367" stopIfTrue="1">
      <formula>SUM(AF8:AF9)&gt;8</formula>
    </cfRule>
  </conditionalFormatting>
  <conditionalFormatting sqref="AA20">
    <cfRule type="expression" dxfId="65" priority="400" stopIfTrue="1">
      <formula>SUM(AF21)&lt;3</formula>
    </cfRule>
    <cfRule type="expression" dxfId="64" priority="401" stopIfTrue="1">
      <formula>SUM(AF21)&gt;3</formula>
    </cfRule>
  </conditionalFormatting>
  <conditionalFormatting sqref="AG21">
    <cfRule type="expression" dxfId="63" priority="68" stopIfTrue="1">
      <formula>AG21&lt;&gt;""</formula>
    </cfRule>
  </conditionalFormatting>
  <conditionalFormatting sqref="AG42">
    <cfRule type="expression" dxfId="62" priority="65" stopIfTrue="1">
      <formula>AG42&lt;&gt;""</formula>
    </cfRule>
  </conditionalFormatting>
  <conditionalFormatting sqref="Q23:R23">
    <cfRule type="expression" dxfId="61" priority="64">
      <formula>$Q$23&lt;2</formula>
    </cfRule>
  </conditionalFormatting>
  <conditionalFormatting sqref="AA12:AA14">
    <cfRule type="expression" dxfId="60" priority="59" stopIfTrue="1">
      <formula>(AC12="")</formula>
    </cfRule>
  </conditionalFormatting>
  <conditionalFormatting sqref="AB12:AB14">
    <cfRule type="expression" dxfId="59" priority="58" stopIfTrue="1">
      <formula>(AC12="")</formula>
    </cfRule>
  </conditionalFormatting>
  <conditionalFormatting sqref="AA21">
    <cfRule type="expression" dxfId="58" priority="55" stopIfTrue="1">
      <formula>(AC21="")</formula>
    </cfRule>
  </conditionalFormatting>
  <conditionalFormatting sqref="AB21">
    <cfRule type="expression" dxfId="57" priority="54" stopIfTrue="1">
      <formula>(AC21="")</formula>
    </cfRule>
  </conditionalFormatting>
  <conditionalFormatting sqref="A15">
    <cfRule type="expression" dxfId="56" priority="46" stopIfTrue="1">
      <formula>(C15="")</formula>
    </cfRule>
  </conditionalFormatting>
  <conditionalFormatting sqref="B15">
    <cfRule type="expression" dxfId="55" priority="45" stopIfTrue="1">
      <formula>(C15="")</formula>
    </cfRule>
  </conditionalFormatting>
  <conditionalFormatting sqref="H15">
    <cfRule type="expression" dxfId="54" priority="44" stopIfTrue="1">
      <formula>H15&lt;&gt;""</formula>
    </cfRule>
  </conditionalFormatting>
  <conditionalFormatting sqref="AA25">
    <cfRule type="expression" dxfId="53" priority="43" stopIfTrue="1">
      <formula>(AC25="")</formula>
    </cfRule>
  </conditionalFormatting>
  <conditionalFormatting sqref="AB25">
    <cfRule type="expression" dxfId="52" priority="42" stopIfTrue="1">
      <formula>(AC25="")</formula>
    </cfRule>
  </conditionalFormatting>
  <conditionalFormatting sqref="AG25">
    <cfRule type="expression" dxfId="51" priority="41" stopIfTrue="1">
      <formula>AG25&lt;&gt;""</formula>
    </cfRule>
  </conditionalFormatting>
  <conditionalFormatting sqref="AG18">
    <cfRule type="expression" dxfId="50" priority="38" stopIfTrue="1">
      <formula>AG18&lt;&gt;""</formula>
    </cfRule>
  </conditionalFormatting>
  <conditionalFormatting sqref="AA16">
    <cfRule type="expression" dxfId="49" priority="471" stopIfTrue="1">
      <formula>SUM(AF17:AF18)&lt;6</formula>
    </cfRule>
    <cfRule type="expression" dxfId="48" priority="472" stopIfTrue="1">
      <formula>SUM(AF17:AF18)&gt;6</formula>
    </cfRule>
  </conditionalFormatting>
  <conditionalFormatting sqref="AG32">
    <cfRule type="expression" dxfId="47" priority="32" stopIfTrue="1">
      <formula>AG32&lt;&gt;""</formula>
    </cfRule>
  </conditionalFormatting>
  <conditionalFormatting sqref="AG30:AG31">
    <cfRule type="expression" dxfId="46" priority="31" stopIfTrue="1">
      <formula>AG30&lt;&gt;""</formula>
    </cfRule>
  </conditionalFormatting>
  <conditionalFormatting sqref="AA29">
    <cfRule type="expression" dxfId="45" priority="33" stopIfTrue="1">
      <formula>SUM(AF30:AF32)&lt;8</formula>
    </cfRule>
    <cfRule type="expression" dxfId="44" priority="34" stopIfTrue="1">
      <formula>SUM(AF30:AF32)&gt;8</formula>
    </cfRule>
  </conditionalFormatting>
  <conditionalFormatting sqref="AA30:AA32">
    <cfRule type="expression" dxfId="43" priority="30" stopIfTrue="1">
      <formula>(AC30="")</formula>
    </cfRule>
  </conditionalFormatting>
  <conditionalFormatting sqref="AB30:AB32">
    <cfRule type="expression" dxfId="42" priority="29" stopIfTrue="1">
      <formula>(AC30="")</formula>
    </cfRule>
  </conditionalFormatting>
  <conditionalFormatting sqref="AA34">
    <cfRule type="expression" dxfId="41" priority="514" stopIfTrue="1">
      <formula>SUM(AF35:AF37)&lt;7</formula>
    </cfRule>
    <cfRule type="expression" dxfId="40" priority="515" stopIfTrue="1">
      <formula>SUM(AF35:AF37)&gt;7</formula>
    </cfRule>
  </conditionalFormatting>
  <conditionalFormatting sqref="Q19:R19">
    <cfRule type="expression" dxfId="39" priority="28">
      <formula>$Q$19&lt;2</formula>
    </cfRule>
  </conditionalFormatting>
  <conditionalFormatting sqref="AA23">
    <cfRule type="expression" dxfId="38" priority="529" stopIfTrue="1">
      <formula>SUM(AF24:AF28)&lt;13</formula>
    </cfRule>
    <cfRule type="expression" dxfId="37" priority="530" stopIfTrue="1">
      <formula>SUM(AF24:AF28)&gt;13</formula>
    </cfRule>
  </conditionalFormatting>
  <conditionalFormatting sqref="AA26">
    <cfRule type="expression" dxfId="36" priority="27" stopIfTrue="1">
      <formula>(AC26="")</formula>
    </cfRule>
  </conditionalFormatting>
  <conditionalFormatting sqref="AB26">
    <cfRule type="expression" dxfId="35" priority="26" stopIfTrue="1">
      <formula>(AC26="")</formula>
    </cfRule>
  </conditionalFormatting>
  <conditionalFormatting sqref="AG26">
    <cfRule type="expression" dxfId="34" priority="25" stopIfTrue="1">
      <formula>AG26&lt;&gt;""</formula>
    </cfRule>
  </conditionalFormatting>
  <conditionalFormatting sqref="Q12">
    <cfRule type="expression" dxfId="33" priority="24" stopIfTrue="1">
      <formula>(S12="")</formula>
    </cfRule>
  </conditionalFormatting>
  <conditionalFormatting sqref="R12">
    <cfRule type="expression" dxfId="32" priority="23" stopIfTrue="1">
      <formula>(S12="")</formula>
    </cfRule>
  </conditionalFormatting>
  <conditionalFormatting sqref="W12">
    <cfRule type="expression" dxfId="31" priority="22" stopIfTrue="1">
      <formula>W12&lt;&gt;""</formula>
    </cfRule>
  </conditionalFormatting>
  <conditionalFormatting sqref="Q11">
    <cfRule type="expression" dxfId="30" priority="21" stopIfTrue="1">
      <formula>(S11="")</formula>
    </cfRule>
  </conditionalFormatting>
  <conditionalFormatting sqref="R11">
    <cfRule type="expression" dxfId="29" priority="20" stopIfTrue="1">
      <formula>(S11="")</formula>
    </cfRule>
  </conditionalFormatting>
  <conditionalFormatting sqref="W11">
    <cfRule type="expression" dxfId="28" priority="19" stopIfTrue="1">
      <formula>W11&lt;&gt;""</formula>
    </cfRule>
  </conditionalFormatting>
  <conditionalFormatting sqref="Q3">
    <cfRule type="expression" dxfId="27" priority="577" stopIfTrue="1">
      <formula>SUM(U7:U13)&lt;19</formula>
    </cfRule>
    <cfRule type="expression" dxfId="26" priority="578" stopIfTrue="1">
      <formula>SUM(U7:U13)&gt;19</formula>
    </cfRule>
  </conditionalFormatting>
  <conditionalFormatting sqref="Q8">
    <cfRule type="expression" dxfId="25" priority="18" stopIfTrue="1">
      <formula>(S8="")</formula>
    </cfRule>
  </conditionalFormatting>
  <conditionalFormatting sqref="R8">
    <cfRule type="expression" dxfId="24" priority="17" stopIfTrue="1">
      <formula>(S8="")</formula>
    </cfRule>
  </conditionalFormatting>
  <conditionalFormatting sqref="W8">
    <cfRule type="expression" dxfId="23" priority="16" stopIfTrue="1">
      <formula>W8&lt;&gt;""</formula>
    </cfRule>
  </conditionalFormatting>
  <conditionalFormatting sqref="AA3">
    <cfRule type="expression" dxfId="22" priority="587" stopIfTrue="1">
      <formula>SUM(U14:U14,AF7:AF43)&lt;61</formula>
    </cfRule>
    <cfRule type="expression" dxfId="21" priority="588" stopIfTrue="1">
      <formula>SUM(U14:U14,AF7:AF43)&lt;61</formula>
    </cfRule>
  </conditionalFormatting>
  <conditionalFormatting sqref="A18">
    <cfRule type="expression" dxfId="20" priority="15" stopIfTrue="1">
      <formula>(C18="")</formula>
    </cfRule>
  </conditionalFormatting>
  <conditionalFormatting sqref="B18">
    <cfRule type="expression" dxfId="19" priority="14" stopIfTrue="1">
      <formula>(C18="")</formula>
    </cfRule>
  </conditionalFormatting>
  <conditionalFormatting sqref="H18">
    <cfRule type="expression" dxfId="18" priority="13" stopIfTrue="1">
      <formula>H18&lt;&gt;""</formula>
    </cfRule>
  </conditionalFormatting>
  <conditionalFormatting sqref="A3">
    <cfRule type="expression" dxfId="17" priority="613" stopIfTrue="1">
      <formula>SUM(F7:F24)&lt;40</formula>
    </cfRule>
    <cfRule type="expression" dxfId="16" priority="614" stopIfTrue="1">
      <formula>SUM(F7:F24)&gt;40</formula>
    </cfRule>
  </conditionalFormatting>
  <conditionalFormatting sqref="A17">
    <cfRule type="expression" dxfId="15" priority="12" stopIfTrue="1">
      <formula>(C17="")</formula>
    </cfRule>
  </conditionalFormatting>
  <conditionalFormatting sqref="B17">
    <cfRule type="expression" dxfId="14" priority="11" stopIfTrue="1">
      <formula>(C17="")</formula>
    </cfRule>
  </conditionalFormatting>
  <conditionalFormatting sqref="H17">
    <cfRule type="expression" dxfId="13" priority="10" stopIfTrue="1">
      <formula>H17&lt;&gt;""</formula>
    </cfRule>
  </conditionalFormatting>
  <conditionalFormatting sqref="AA39">
    <cfRule type="expression" dxfId="12" priority="615" stopIfTrue="1">
      <formula>SUM(AF40:AF43)&lt;7</formula>
    </cfRule>
    <cfRule type="expression" dxfId="11" priority="616" stopIfTrue="1">
      <formula>SUM(AF40:AF43)&gt;7</formula>
    </cfRule>
  </conditionalFormatting>
  <conditionalFormatting sqref="AA22">
    <cfRule type="expression" dxfId="10" priority="617" stopIfTrue="1">
      <formula>SUM(AF24:AF32)&lt;8</formula>
    </cfRule>
    <cfRule type="expression" dxfId="9" priority="618" stopIfTrue="1">
      <formula>SUM(AF24:AF32)&gt;8</formula>
    </cfRule>
  </conditionalFormatting>
  <conditionalFormatting sqref="AA19">
    <cfRule type="expression" dxfId="8" priority="619" stopIfTrue="1">
      <formula>SUM(AF24:AF32)&lt;8</formula>
    </cfRule>
    <cfRule type="expression" dxfId="7" priority="620" stopIfTrue="1">
      <formula>SUM(AF24:AF32)&gt;8</formula>
    </cfRule>
  </conditionalFormatting>
  <conditionalFormatting sqref="AA28">
    <cfRule type="expression" dxfId="6" priority="9" stopIfTrue="1">
      <formula>(AC28="")</formula>
    </cfRule>
  </conditionalFormatting>
  <conditionalFormatting sqref="AB28">
    <cfRule type="expression" dxfId="5" priority="8" stopIfTrue="1">
      <formula>(AC28="")</formula>
    </cfRule>
  </conditionalFormatting>
  <conditionalFormatting sqref="AG28">
    <cfRule type="expression" dxfId="4" priority="7" stopIfTrue="1">
      <formula>AG28&lt;&gt;""</formula>
    </cfRule>
  </conditionalFormatting>
  <conditionalFormatting sqref="I29:I43">
    <cfRule type="expression" dxfId="3" priority="4" stopIfTrue="1">
      <formula>(K29="")</formula>
    </cfRule>
  </conditionalFormatting>
  <conditionalFormatting sqref="J29:J43">
    <cfRule type="expression" dxfId="2" priority="3" stopIfTrue="1">
      <formula>(K29="")</formula>
    </cfRule>
  </conditionalFormatting>
  <conditionalFormatting sqref="A28:A43">
    <cfRule type="expression" dxfId="1" priority="2" stopIfTrue="1">
      <formula>(C28="")</formula>
    </cfRule>
  </conditionalFormatting>
  <conditionalFormatting sqref="B28:B43">
    <cfRule type="expression" dxfId="0" priority="1" stopIfTrue="1">
      <formula>(C28="")</formula>
    </cfRule>
  </conditionalFormatting>
  <printOptions horizontalCentered="1" verticalCentered="1"/>
  <pageMargins left="0.3" right="0.3" top="0.2" bottom="0.2" header="0.5" footer="0.5"/>
  <pageSetup orientation="landscape" horizontalDpi="429496729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ENTO-BFRN</vt:lpstr>
      <vt:lpstr>'ENTO-BFRN'!Print_Area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patty.hood@okstate.edu</dc:creator>
  <cp:lastModifiedBy>Wray, Laura</cp:lastModifiedBy>
  <cp:lastPrinted>2020-03-31T18:20:34Z</cp:lastPrinted>
  <dcterms:created xsi:type="dcterms:W3CDTF">2011-07-12T20:37:04Z</dcterms:created>
  <dcterms:modified xsi:type="dcterms:W3CDTF">2020-07-10T19:06:11Z</dcterms:modified>
</cp:coreProperties>
</file>